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/>
  <xr:revisionPtr revIDLastSave="0" documentId="8_{771844D4-E1FE-4EFE-9277-25F4C565294D}" xr6:coauthVersionLast="47" xr6:coauthVersionMax="47" xr10:uidLastSave="{00000000-0000-0000-0000-000000000000}"/>
  <bookViews>
    <workbookView xWindow="225" yWindow="1215" windowWidth="19485" windowHeight="17220" xr2:uid="{00000000-000D-0000-FFFF-FFFF00000000}"/>
  </bookViews>
  <sheets>
    <sheet name="Agenda" sheetId="7" r:id="rId1"/>
  </sheets>
  <definedNames>
    <definedName name="_xlnm.Print_Area" localSheetId="0">Agenda!$B$6:$X$43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8" i="7" l="1"/>
  <c r="G28" i="7"/>
  <c r="F28" i="7"/>
  <c r="E28" i="7"/>
  <c r="D28" i="7"/>
  <c r="C28" i="7"/>
  <c r="B28" i="7"/>
  <c r="X19" i="7"/>
  <c r="W19" i="7"/>
  <c r="V19" i="7"/>
  <c r="U19" i="7"/>
  <c r="T19" i="7"/>
  <c r="S19" i="7"/>
  <c r="R19" i="7"/>
  <c r="P19" i="7"/>
  <c r="O19" i="7"/>
  <c r="N19" i="7"/>
  <c r="M19" i="7"/>
  <c r="L19" i="7"/>
  <c r="K19" i="7"/>
  <c r="J19" i="7"/>
  <c r="H19" i="7"/>
  <c r="G19" i="7"/>
  <c r="F19" i="7"/>
  <c r="E19" i="7"/>
  <c r="D19" i="7"/>
  <c r="C19" i="7"/>
  <c r="B19" i="7"/>
  <c r="X10" i="7"/>
  <c r="W10" i="7"/>
  <c r="V10" i="7"/>
  <c r="U10" i="7"/>
  <c r="T10" i="7"/>
  <c r="S10" i="7"/>
  <c r="R10" i="7"/>
  <c r="P10" i="7"/>
  <c r="O10" i="7"/>
  <c r="N10" i="7"/>
  <c r="M10" i="7"/>
  <c r="L10" i="7"/>
  <c r="K10" i="7"/>
  <c r="J10" i="7"/>
  <c r="H10" i="7"/>
  <c r="G10" i="7"/>
  <c r="F10" i="7"/>
  <c r="E10" i="7"/>
  <c r="D10" i="7"/>
  <c r="C10" i="7"/>
  <c r="B10" i="7"/>
  <c r="B9" i="7" l="1"/>
  <c r="B11" i="7" s="1"/>
  <c r="J9" i="7" l="1"/>
  <c r="J11" i="7" s="1"/>
  <c r="K11" i="7" s="1"/>
  <c r="C11" i="7"/>
  <c r="D11" i="7" s="1"/>
  <c r="E11" i="7" s="1"/>
  <c r="F11" i="7" s="1"/>
  <c r="G11" i="7" s="1"/>
  <c r="H11" i="7" s="1"/>
  <c r="B12" i="7" s="1"/>
  <c r="C12" i="7" s="1"/>
  <c r="D12" i="7" s="1"/>
  <c r="E12" i="7" s="1"/>
  <c r="F12" i="7" s="1"/>
  <c r="G12" i="7" s="1"/>
  <c r="H12" i="7" s="1"/>
  <c r="B13" i="7" s="1"/>
  <c r="C13" i="7" s="1"/>
  <c r="D13" i="7" s="1"/>
  <c r="E13" i="7" s="1"/>
  <c r="F13" i="7" s="1"/>
  <c r="G13" i="7" s="1"/>
  <c r="H13" i="7" s="1"/>
  <c r="B14" i="7" s="1"/>
  <c r="C14" i="7" s="1"/>
  <c r="D14" i="7" s="1"/>
  <c r="E14" i="7" s="1"/>
  <c r="F14" i="7" s="1"/>
  <c r="G14" i="7" s="1"/>
  <c r="H14" i="7" s="1"/>
  <c r="B15" i="7" s="1"/>
  <c r="C15" i="7" s="1"/>
  <c r="D15" i="7" s="1"/>
  <c r="E15" i="7" s="1"/>
  <c r="F15" i="7" s="1"/>
  <c r="G15" i="7" s="1"/>
  <c r="H15" i="7" s="1"/>
  <c r="B16" i="7" s="1"/>
  <c r="C16" i="7" s="1"/>
  <c r="D16" i="7" s="1"/>
  <c r="E16" i="7" s="1"/>
  <c r="F16" i="7" s="1"/>
  <c r="G16" i="7" s="1"/>
  <c r="H16" i="7" s="1"/>
  <c r="B6" i="7"/>
  <c r="R9" i="7" l="1"/>
  <c r="L11" i="7"/>
  <c r="M11" i="7" s="1"/>
  <c r="N11" i="7" s="1"/>
  <c r="O11" i="7" s="1"/>
  <c r="P11" i="7" s="1"/>
  <c r="R11" i="7" l="1"/>
  <c r="S11" i="7" s="1"/>
  <c r="T11" i="7" s="1"/>
  <c r="U11" i="7" s="1"/>
  <c r="V11" i="7" s="1"/>
  <c r="W11" i="7" s="1"/>
  <c r="X11" i="7" s="1"/>
  <c r="R12" i="7" s="1"/>
  <c r="S12" i="7" s="1"/>
  <c r="T12" i="7" s="1"/>
  <c r="U12" i="7" s="1"/>
  <c r="V12" i="7" s="1"/>
  <c r="W12" i="7" s="1"/>
  <c r="X12" i="7" s="1"/>
  <c r="R13" i="7" s="1"/>
  <c r="S13" i="7" s="1"/>
  <c r="T13" i="7" s="1"/>
  <c r="U13" i="7" s="1"/>
  <c r="V13" i="7" s="1"/>
  <c r="W13" i="7" s="1"/>
  <c r="X13" i="7" s="1"/>
  <c r="R14" i="7" s="1"/>
  <c r="S14" i="7" s="1"/>
  <c r="T14" i="7" s="1"/>
  <c r="U14" i="7" s="1"/>
  <c r="V14" i="7" s="1"/>
  <c r="W14" i="7" s="1"/>
  <c r="X14" i="7" s="1"/>
  <c r="R15" i="7" s="1"/>
  <c r="S15" i="7" s="1"/>
  <c r="T15" i="7" s="1"/>
  <c r="U15" i="7" s="1"/>
  <c r="V15" i="7" s="1"/>
  <c r="W15" i="7" s="1"/>
  <c r="X15" i="7" s="1"/>
  <c r="R16" i="7" s="1"/>
  <c r="S16" i="7" s="1"/>
  <c r="T16" i="7" s="1"/>
  <c r="U16" i="7" s="1"/>
  <c r="V16" i="7" s="1"/>
  <c r="W16" i="7" s="1"/>
  <c r="X16" i="7" s="1"/>
  <c r="B18" i="7"/>
  <c r="B20" i="7" s="1"/>
  <c r="C20" i="7" s="1"/>
  <c r="D20" i="7" s="1"/>
  <c r="E20" i="7" s="1"/>
  <c r="F20" i="7" s="1"/>
  <c r="G20" i="7" s="1"/>
  <c r="H20" i="7" s="1"/>
  <c r="B21" i="7" s="1"/>
  <c r="C21" i="7" s="1"/>
  <c r="D21" i="7" s="1"/>
  <c r="E21" i="7" s="1"/>
  <c r="F21" i="7" s="1"/>
  <c r="G21" i="7" s="1"/>
  <c r="H21" i="7" s="1"/>
  <c r="B22" i="7" s="1"/>
  <c r="C22" i="7" s="1"/>
  <c r="D22" i="7" s="1"/>
  <c r="E22" i="7" s="1"/>
  <c r="F22" i="7" s="1"/>
  <c r="G22" i="7" s="1"/>
  <c r="H22" i="7" s="1"/>
  <c r="B23" i="7" s="1"/>
  <c r="C23" i="7" s="1"/>
  <c r="D23" i="7" s="1"/>
  <c r="E23" i="7" s="1"/>
  <c r="F23" i="7" s="1"/>
  <c r="G23" i="7" s="1"/>
  <c r="H23" i="7" s="1"/>
  <c r="B24" i="7" s="1"/>
  <c r="C24" i="7" s="1"/>
  <c r="D24" i="7" s="1"/>
  <c r="E24" i="7" s="1"/>
  <c r="F24" i="7" s="1"/>
  <c r="G24" i="7" s="1"/>
  <c r="H24" i="7" s="1"/>
  <c r="B25" i="7" s="1"/>
  <c r="C25" i="7" s="1"/>
  <c r="D25" i="7" s="1"/>
  <c r="E25" i="7" s="1"/>
  <c r="F25" i="7" s="1"/>
  <c r="G25" i="7" s="1"/>
  <c r="H25" i="7" s="1"/>
  <c r="J12" i="7"/>
  <c r="K12" i="7" s="1"/>
  <c r="L12" i="7" s="1"/>
  <c r="M12" i="7" s="1"/>
  <c r="N12" i="7" s="1"/>
  <c r="O12" i="7" s="1"/>
  <c r="P12" i="7" s="1"/>
  <c r="J13" i="7" s="1"/>
  <c r="K13" i="7" s="1"/>
  <c r="L13" i="7" s="1"/>
  <c r="M13" i="7" s="1"/>
  <c r="N13" i="7" s="1"/>
  <c r="O13" i="7" s="1"/>
  <c r="P13" i="7" s="1"/>
  <c r="J14" i="7" s="1"/>
  <c r="K14" i="7" s="1"/>
  <c r="L14" i="7" s="1"/>
  <c r="M14" i="7" s="1"/>
  <c r="N14" i="7" s="1"/>
  <c r="O14" i="7" s="1"/>
  <c r="P14" i="7" s="1"/>
  <c r="J15" i="7" s="1"/>
  <c r="K15" i="7" s="1"/>
  <c r="L15" i="7" s="1"/>
  <c r="M15" i="7" s="1"/>
  <c r="N15" i="7" s="1"/>
  <c r="O15" i="7" s="1"/>
  <c r="P15" i="7" s="1"/>
  <c r="J16" i="7" s="1"/>
  <c r="K16" i="7" s="1"/>
  <c r="L16" i="7" s="1"/>
  <c r="M16" i="7" s="1"/>
  <c r="N16" i="7" s="1"/>
  <c r="O16" i="7" s="1"/>
  <c r="P16" i="7" s="1"/>
  <c r="J18" i="7" l="1"/>
  <c r="R18" i="7" s="1"/>
  <c r="J20" i="7" l="1"/>
  <c r="K20" i="7" s="1"/>
  <c r="L20" i="7" s="1"/>
  <c r="M20" i="7" s="1"/>
  <c r="N20" i="7" s="1"/>
  <c r="O20" i="7" s="1"/>
  <c r="P20" i="7" s="1"/>
  <c r="J21" i="7" s="1"/>
  <c r="K21" i="7" s="1"/>
  <c r="L21" i="7" s="1"/>
  <c r="M21" i="7" s="1"/>
  <c r="N21" i="7" s="1"/>
  <c r="O21" i="7" s="1"/>
  <c r="P21" i="7" s="1"/>
  <c r="J22" i="7" s="1"/>
  <c r="K22" i="7" s="1"/>
  <c r="L22" i="7" s="1"/>
  <c r="M22" i="7" s="1"/>
  <c r="N22" i="7" s="1"/>
  <c r="O22" i="7" s="1"/>
  <c r="P22" i="7" s="1"/>
  <c r="J23" i="7" s="1"/>
  <c r="K23" i="7" s="1"/>
  <c r="L23" i="7" s="1"/>
  <c r="M23" i="7" s="1"/>
  <c r="N23" i="7" s="1"/>
  <c r="O23" i="7" s="1"/>
  <c r="P23" i="7" s="1"/>
  <c r="J24" i="7" s="1"/>
  <c r="K24" i="7" s="1"/>
  <c r="L24" i="7" s="1"/>
  <c r="M24" i="7" s="1"/>
  <c r="N24" i="7" s="1"/>
  <c r="O24" i="7" s="1"/>
  <c r="P24" i="7" s="1"/>
  <c r="J25" i="7" s="1"/>
  <c r="K25" i="7" s="1"/>
  <c r="L25" i="7" s="1"/>
  <c r="M25" i="7" s="1"/>
  <c r="N25" i="7" s="1"/>
  <c r="O25" i="7" s="1"/>
  <c r="P25" i="7" s="1"/>
  <c r="B27" i="7"/>
  <c r="R20" i="7"/>
  <c r="S20" i="7" s="1"/>
  <c r="T20" i="7" s="1"/>
  <c r="U20" i="7" s="1"/>
  <c r="V20" i="7" s="1"/>
  <c r="W20" i="7" s="1"/>
  <c r="X20" i="7" s="1"/>
  <c r="R21" i="7" s="1"/>
  <c r="S21" i="7" s="1"/>
  <c r="T21" i="7" s="1"/>
  <c r="U21" i="7" s="1"/>
  <c r="V21" i="7" s="1"/>
  <c r="W21" i="7" s="1"/>
  <c r="X21" i="7" s="1"/>
  <c r="R22" i="7" s="1"/>
  <c r="S22" i="7" s="1"/>
  <c r="T22" i="7" s="1"/>
  <c r="U22" i="7" s="1"/>
  <c r="V22" i="7" s="1"/>
  <c r="W22" i="7" s="1"/>
  <c r="X22" i="7" s="1"/>
  <c r="R23" i="7" s="1"/>
  <c r="S23" i="7" s="1"/>
  <c r="T23" i="7" s="1"/>
  <c r="U23" i="7" s="1"/>
  <c r="V23" i="7" s="1"/>
  <c r="W23" i="7" s="1"/>
  <c r="X23" i="7" s="1"/>
  <c r="R24" i="7" s="1"/>
  <c r="S24" i="7" s="1"/>
  <c r="T24" i="7" s="1"/>
  <c r="U24" i="7" s="1"/>
  <c r="V24" i="7" s="1"/>
  <c r="W24" i="7" s="1"/>
  <c r="X24" i="7" s="1"/>
  <c r="R25" i="7" s="1"/>
  <c r="S25" i="7" s="1"/>
  <c r="T25" i="7" s="1"/>
  <c r="U25" i="7" s="1"/>
  <c r="V25" i="7" s="1"/>
  <c r="W25" i="7" s="1"/>
  <c r="X25" i="7" s="1"/>
  <c r="B29" i="7" l="1"/>
  <c r="C29" i="7" s="1"/>
  <c r="D29" i="7" s="1"/>
  <c r="E29" i="7" s="1"/>
  <c r="F29" i="7" s="1"/>
  <c r="G29" i="7" s="1"/>
  <c r="H29" i="7" s="1"/>
  <c r="B30" i="7" s="1"/>
  <c r="C30" i="7" s="1"/>
  <c r="D30" i="7" s="1"/>
  <c r="E30" i="7" s="1"/>
  <c r="F30" i="7" s="1"/>
  <c r="G30" i="7" s="1"/>
  <c r="H30" i="7" s="1"/>
  <c r="B31" i="7" s="1"/>
  <c r="C31" i="7" s="1"/>
  <c r="D31" i="7" s="1"/>
  <c r="E31" i="7" s="1"/>
  <c r="F31" i="7" s="1"/>
  <c r="G31" i="7" s="1"/>
  <c r="H31" i="7" s="1"/>
  <c r="B32" i="7" s="1"/>
  <c r="C32" i="7" s="1"/>
  <c r="D32" i="7" s="1"/>
  <c r="E32" i="7" s="1"/>
  <c r="F32" i="7" s="1"/>
  <c r="G32" i="7" s="1"/>
  <c r="H32" i="7" s="1"/>
  <c r="B33" i="7" s="1"/>
  <c r="C33" i="7" s="1"/>
  <c r="D33" i="7" s="1"/>
  <c r="E33" i="7" s="1"/>
  <c r="F33" i="7" s="1"/>
  <c r="G33" i="7" s="1"/>
  <c r="H33" i="7" s="1"/>
  <c r="B34" i="7" s="1"/>
  <c r="C34" i="7" s="1"/>
  <c r="D34" i="7" s="1"/>
  <c r="E34" i="7" s="1"/>
  <c r="F34" i="7" s="1"/>
  <c r="G34" i="7" s="1"/>
  <c r="H34" i="7" s="1"/>
  <c r="S29" i="7" l="1"/>
  <c r="T29" i="7" s="1"/>
  <c r="U29" i="7" s="1"/>
  <c r="V29" i="7" s="1"/>
  <c r="R30" i="7" s="1"/>
  <c r="S30" i="7" s="1"/>
  <c r="T30" i="7" s="1"/>
  <c r="U30" i="7" s="1"/>
  <c r="V30" i="7" s="1"/>
  <c r="W30" i="7" s="1"/>
  <c r="X30" i="7" s="1"/>
  <c r="R31" i="7" s="1"/>
  <c r="S31" i="7" s="1"/>
  <c r="T31" i="7" s="1"/>
  <c r="U31" i="7" s="1"/>
  <c r="V31" i="7" s="1"/>
  <c r="W31" i="7" s="1"/>
  <c r="X31" i="7" s="1"/>
  <c r="R32" i="7" s="1"/>
  <c r="S32" i="7" s="1"/>
  <c r="T32" i="7" s="1"/>
  <c r="U32" i="7" s="1"/>
  <c r="V32" i="7" s="1"/>
  <c r="W32" i="7" s="1"/>
  <c r="X32" i="7" s="1"/>
  <c r="R33" i="7" s="1"/>
  <c r="S33" i="7" s="1"/>
  <c r="T33" i="7" s="1"/>
  <c r="U33" i="7" s="1"/>
  <c r="V33" i="7" s="1"/>
  <c r="W33" i="7" s="1"/>
  <c r="X33" i="7" s="1"/>
  <c r="R34" i="7" s="1"/>
  <c r="S34" i="7" s="1"/>
  <c r="T34" i="7" s="1"/>
  <c r="U34" i="7" s="1"/>
  <c r="V34" i="7" s="1"/>
  <c r="W34" i="7" s="1"/>
  <c r="X34" i="7" s="1"/>
  <c r="C43" i="7" l="1"/>
  <c r="D43" i="7" s="1"/>
  <c r="E43" i="7" s="1"/>
  <c r="F43" i="7" s="1"/>
  <c r="G43" i="7" s="1"/>
  <c r="H43" i="7" s="1"/>
  <c r="R38" i="7" l="1"/>
  <c r="O39" i="7"/>
  <c r="P39" i="7" s="1"/>
  <c r="J40" i="7" s="1"/>
  <c r="K40" i="7" s="1"/>
  <c r="L40" i="7" s="1"/>
  <c r="M40" i="7" s="1"/>
  <c r="N40" i="7" s="1"/>
  <c r="O40" i="7" s="1"/>
  <c r="P40" i="7" s="1"/>
  <c r="J41" i="7" s="1"/>
  <c r="K41" i="7" s="1"/>
  <c r="L41" i="7" s="1"/>
  <c r="M41" i="7" s="1"/>
  <c r="N41" i="7" s="1"/>
  <c r="O41" i="7" s="1"/>
  <c r="P41" i="7" s="1"/>
  <c r="J43" i="7" s="1"/>
  <c r="K43" i="7" s="1"/>
  <c r="L43" i="7" s="1"/>
  <c r="M43" i="7" s="1"/>
  <c r="N43" i="7" s="1"/>
  <c r="O43" i="7" s="1"/>
  <c r="P43" i="7" s="1"/>
  <c r="S38" i="7" l="1"/>
  <c r="T38" i="7" s="1"/>
  <c r="U38" i="7" s="1"/>
  <c r="V38" i="7" s="1"/>
  <c r="X38" i="7" s="1"/>
  <c r="R39" i="7" s="1"/>
  <c r="S39" i="7" s="1"/>
  <c r="T39" i="7" s="1"/>
  <c r="U39" i="7" s="1"/>
  <c r="V39" i="7" s="1"/>
  <c r="W39" i="7" s="1"/>
  <c r="X39" i="7" s="1"/>
  <c r="R40" i="7" s="1"/>
  <c r="S40" i="7" s="1"/>
  <c r="T40" i="7" s="1"/>
  <c r="U40" i="7" s="1"/>
  <c r="V40" i="7" s="1"/>
  <c r="W40" i="7" s="1"/>
  <c r="X40" i="7" s="1"/>
  <c r="R41" i="7" s="1"/>
  <c r="S41" i="7" s="1"/>
  <c r="T41" i="7" s="1"/>
  <c r="U41" i="7" s="1"/>
  <c r="V41" i="7" s="1"/>
  <c r="W41" i="7" s="1"/>
  <c r="X41" i="7" s="1"/>
  <c r="V42" i="7" s="1"/>
  <c r="W42" i="7" s="1"/>
  <c r="X42" i="7" s="1"/>
  <c r="R43" i="7" s="1"/>
  <c r="S43" i="7" s="1"/>
  <c r="T43" i="7" s="1"/>
  <c r="U43" i="7" s="1"/>
  <c r="V43" i="7" s="1"/>
  <c r="W43" i="7" s="1"/>
  <c r="X43" i="7" s="1"/>
</calcChain>
</file>

<file path=xl/sharedStrings.xml><?xml version="1.0" encoding="utf-8"?>
<sst xmlns="http://schemas.openxmlformats.org/spreadsheetml/2006/main" count="12" uniqueCount="12">
  <si>
    <t xml:space="preserve">Jaar </t>
  </si>
  <si>
    <t xml:space="preserve">Maand </t>
  </si>
  <si>
    <t xml:space="preserve">Eerste dag </t>
  </si>
  <si>
    <t>1:zo, 2:ma ...</t>
  </si>
  <si>
    <t>Kalender Zomer 2023</t>
  </si>
  <si>
    <t>Maandag 10 april en 29 mei vervallen door Pasen en Pinksteren</t>
  </si>
  <si>
    <t>Wel training tijdens hemelvaart en Koningsdag</t>
  </si>
  <si>
    <t>Week van 1 mei vervalt door meivakantie</t>
  </si>
  <si>
    <t>Van 15 juli t/m 27 augustus vervallen de lessen door zomervakantie</t>
  </si>
  <si>
    <t>11 juni t/m 18 juni geen les ivm open toernooi. Eventueel wel inhaallessen jeugd (voor 18.00)</t>
  </si>
  <si>
    <t>Zomerkalender 23-24 Ruben</t>
  </si>
  <si>
    <t>Ruben werkt tot de zomervakantie, daarna is hij naar Amerika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</si>
</sst>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* #,##0_);_(* \(#,##0\);_(* &quot;-&quot;_);_(@_)"/>
    <numFmt numFmtId="165" formatCode="_(* #,##0.00_);_(* \(#,##0.00\);_(* &quot;-&quot;??_);_(@_)"/>
    <numFmt numFmtId="166" formatCode="_-&quot;kr&quot;\ * #,##0.00_-;\-&quot;kr&quot;\ * #,##0.00_-;_-&quot;kr&quot;\ * &quot;-&quot;??_-;_-@_-"/>
    <numFmt numFmtId="167" formatCode="_-&quot;kr&quot;\ * #,##0_-;\-&quot;kr&quot;\ * #,##0_-;_-&quot;kr&quot;\ * &quot;-&quot;_-;_-@_-"/>
    <numFmt numFmtId="168" formatCode="d"/>
    <numFmt numFmtId="169" formatCode="mmmm/yy"/>
  </numFmts>
  <fonts count="44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u/>
      <sz val="10"/>
      <color indexed="12"/>
      <name val="Tahoma"/>
      <family val="2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sz val="14"/>
      <name val="Calibri"/>
      <family val="2"/>
      <scheme val="minor"/>
    </font>
    <font>
      <sz val="12"/>
      <name val="Calibri"/>
      <family val="2"/>
      <scheme val="minor"/>
    </font>
    <font>
      <sz val="16"/>
      <name val="Calibri"/>
      <family val="2"/>
      <scheme val="minor"/>
    </font>
    <font>
      <sz val="10"/>
      <name val="Tahoma"/>
      <family val="2"/>
    </font>
    <font>
      <sz val="10"/>
      <color theme="1" tint="0.499984740745262"/>
      <name val="Calibri"/>
      <family val="2"/>
      <scheme val="minor"/>
    </font>
    <font>
      <sz val="10"/>
      <color theme="1" tint="0.34998626667073579"/>
      <name val="Calibri"/>
      <family val="2"/>
      <scheme val="minor"/>
    </font>
    <font>
      <sz val="12"/>
      <color theme="1" tint="0.34998626667073579"/>
      <name val="Calibri"/>
      <family val="2"/>
      <scheme val="minor"/>
    </font>
    <font>
      <b/>
      <sz val="26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15"/>
      <name val="Calibri"/>
      <family val="2"/>
      <scheme val="minor"/>
    </font>
    <font>
      <b/>
      <sz val="15"/>
      <color theme="0"/>
      <name val="Calibri"/>
      <family val="2"/>
      <scheme val="minor"/>
    </font>
    <font>
      <b/>
      <sz val="11"/>
      <color theme="1" tint="0.34998626667073579"/>
      <name val="Calibri"/>
      <family val="2"/>
      <scheme val="minor"/>
    </font>
    <font>
      <b/>
      <sz val="20"/>
      <color theme="1" tint="0.34998626667073579"/>
      <name val="Calibri"/>
      <family val="2"/>
      <scheme val="minor"/>
    </font>
    <font>
      <b/>
      <sz val="42"/>
      <color theme="4" tint="-0.249977111117893"/>
      <name val="Calibri"/>
      <family val="2"/>
      <scheme val="minor"/>
    </font>
    <font>
      <sz val="11"/>
      <color theme="1" tint="0.34998626667073579"/>
      <name val="Calibri"/>
      <family val="2"/>
      <scheme val="minor"/>
    </font>
    <font>
      <b/>
      <sz val="12"/>
      <color theme="1" tint="0.34998626667073579"/>
      <name val="Calibri"/>
      <family val="2"/>
      <scheme val="minor"/>
    </font>
    <font>
      <sz val="10"/>
      <color theme="1" tint="0.249977111117893"/>
      <name val="Calibri"/>
      <family val="2"/>
      <scheme val="minor"/>
    </font>
    <font>
      <b/>
      <sz val="10"/>
      <color theme="1" tint="0.249977111117893"/>
      <name val="Calibri"/>
      <family val="2"/>
      <scheme val="minor"/>
    </font>
    <font>
      <sz val="18"/>
      <color theme="3"/>
      <name val="Calibri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u/>
      <sz val="10"/>
      <color theme="11"/>
      <name val="Arial"/>
      <family val="2"/>
    </font>
    <font>
      <b/>
      <sz val="10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13">
    <border>
      <left/>
      <right/>
      <top/>
      <bottom/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/>
    <xf numFmtId="165" fontId="41" fillId="0" borderId="0" applyFont="0" applyFill="0" applyBorder="0" applyAlignment="0" applyProtection="0"/>
    <xf numFmtId="164" fontId="41" fillId="0" borderId="0" applyFont="0" applyFill="0" applyBorder="0" applyAlignment="0" applyProtection="0"/>
    <xf numFmtId="166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4" applyNumberFormat="0" applyFill="0" applyAlignment="0" applyProtection="0"/>
    <xf numFmtId="0" fontId="27" fillId="0" borderId="5" applyNumberFormat="0" applyFill="0" applyAlignment="0" applyProtection="0"/>
    <xf numFmtId="0" fontId="28" fillId="0" borderId="6" applyNumberFormat="0" applyFill="0" applyAlignment="0" applyProtection="0"/>
    <xf numFmtId="0" fontId="28" fillId="0" borderId="0" applyNumberFormat="0" applyFill="0" applyBorder="0" applyAlignment="0" applyProtection="0"/>
    <xf numFmtId="0" fontId="29" fillId="4" borderId="0" applyNumberFormat="0" applyBorder="0" applyAlignment="0" applyProtection="0"/>
    <xf numFmtId="0" fontId="30" fillId="5" borderId="0" applyNumberFormat="0" applyBorder="0" applyAlignment="0" applyProtection="0"/>
    <xf numFmtId="0" fontId="31" fillId="6" borderId="0" applyNumberFormat="0" applyBorder="0" applyAlignment="0" applyProtection="0"/>
    <xf numFmtId="0" fontId="32" fillId="7" borderId="7" applyNumberFormat="0" applyAlignment="0" applyProtection="0"/>
    <xf numFmtId="0" fontId="33" fillId="8" borderId="8" applyNumberFormat="0" applyAlignment="0" applyProtection="0"/>
    <xf numFmtId="0" fontId="34" fillId="8" borderId="7" applyNumberFormat="0" applyAlignment="0" applyProtection="0"/>
    <xf numFmtId="0" fontId="35" fillId="0" borderId="9" applyNumberFormat="0" applyFill="0" applyAlignment="0" applyProtection="0"/>
    <xf numFmtId="0" fontId="36" fillId="9" borderId="10" applyNumberFormat="0" applyAlignment="0" applyProtection="0"/>
    <xf numFmtId="0" fontId="37" fillId="0" borderId="0" applyNumberFormat="0" applyFill="0" applyBorder="0" applyAlignment="0" applyProtection="0"/>
    <xf numFmtId="0" fontId="41" fillId="10" borderId="11" applyNumberFormat="0" applyFont="0" applyAlignment="0" applyProtection="0"/>
    <xf numFmtId="0" fontId="38" fillId="0" borderId="0" applyNumberFormat="0" applyFill="0" applyBorder="0" applyAlignment="0" applyProtection="0"/>
    <xf numFmtId="0" fontId="39" fillId="0" borderId="12" applyNumberFormat="0" applyFill="0" applyAlignment="0" applyProtection="0"/>
    <xf numFmtId="0" fontId="40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40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40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40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40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40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</cellStyleXfs>
  <cellXfs count="41">
    <xf numFmtId="0" fontId="0" fillId="0" borderId="0" xfId="0"/>
    <xf numFmtId="0" fontId="3" fillId="2" borderId="0" xfId="0" applyFont="1" applyFill="1"/>
    <xf numFmtId="0" fontId="3" fillId="0" borderId="0" xfId="0" applyFont="1"/>
    <xf numFmtId="0" fontId="3" fillId="0" borderId="0" xfId="0" applyFont="1" applyAlignment="1">
      <alignment vertical="center"/>
    </xf>
    <xf numFmtId="0" fontId="5" fillId="0" borderId="0" xfId="0" applyFont="1"/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/>
    <xf numFmtId="0" fontId="7" fillId="0" borderId="0" xfId="0" applyFont="1"/>
    <xf numFmtId="0" fontId="8" fillId="0" borderId="0" xfId="0" applyFont="1" applyAlignment="1">
      <alignment vertical="center"/>
    </xf>
    <xf numFmtId="0" fontId="9" fillId="0" borderId="0" xfId="1" applyFont="1" applyAlignment="1" applyProtection="1">
      <alignment vertical="center"/>
    </xf>
    <xf numFmtId="0" fontId="10" fillId="0" borderId="0" xfId="0" applyFont="1"/>
    <xf numFmtId="0" fontId="11" fillId="0" borderId="0" xfId="0" applyFont="1"/>
    <xf numFmtId="0" fontId="13" fillId="2" borderId="0" xfId="0" applyFont="1" applyFill="1" applyAlignment="1">
      <alignment vertical="center"/>
    </xf>
    <xf numFmtId="0" fontId="14" fillId="2" borderId="0" xfId="0" applyFont="1" applyFill="1" applyAlignment="1">
      <alignment horizontal="right" vertical="center"/>
    </xf>
    <xf numFmtId="0" fontId="15" fillId="2" borderId="0" xfId="0" applyFont="1" applyFill="1" applyAlignment="1">
      <alignment vertical="center"/>
    </xf>
    <xf numFmtId="0" fontId="13" fillId="2" borderId="0" xfId="0" applyFont="1" applyFill="1" applyAlignment="1">
      <alignment horizontal="right" vertical="center"/>
    </xf>
    <xf numFmtId="0" fontId="16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vertical="top" wrapText="1"/>
    </xf>
    <xf numFmtId="0" fontId="22" fillId="0" borderId="0" xfId="0" applyFont="1" applyAlignment="1">
      <alignment vertical="center"/>
    </xf>
    <xf numFmtId="0" fontId="23" fillId="0" borderId="0" xfId="1" applyFont="1" applyAlignment="1" applyProtection="1">
      <alignment vertical="center"/>
    </xf>
    <xf numFmtId="0" fontId="24" fillId="2" borderId="0" xfId="0" applyFont="1" applyFill="1" applyAlignment="1">
      <alignment horizontal="center" vertical="center"/>
    </xf>
    <xf numFmtId="168" fontId="4" fillId="0" borderId="0" xfId="0" applyNumberFormat="1" applyFont="1" applyAlignment="1">
      <alignment horizontal="center" vertical="center"/>
    </xf>
    <xf numFmtId="0" fontId="24" fillId="0" borderId="0" xfId="0" applyFont="1" applyFill="1" applyAlignment="1">
      <alignment horizontal="center" vertical="center"/>
    </xf>
    <xf numFmtId="168" fontId="4" fillId="35" borderId="0" xfId="0" applyNumberFormat="1" applyFont="1" applyFill="1" applyAlignment="1">
      <alignment horizontal="center" vertical="center"/>
    </xf>
    <xf numFmtId="168" fontId="4" fillId="36" borderId="0" xfId="0" applyNumberFormat="1" applyFont="1" applyFill="1" applyAlignment="1">
      <alignment horizontal="center" vertical="center"/>
    </xf>
    <xf numFmtId="49" fontId="43" fillId="0" borderId="0" xfId="0" applyNumberFormat="1" applyFont="1" applyFill="1" applyAlignment="1">
      <alignment horizontal="center" vertical="center"/>
    </xf>
    <xf numFmtId="49" fontId="24" fillId="0" borderId="0" xfId="0" applyNumberFormat="1" applyFont="1" applyFill="1" applyAlignment="1">
      <alignment horizontal="center" vertical="center"/>
    </xf>
    <xf numFmtId="49" fontId="43" fillId="0" borderId="0" xfId="0" applyNumberFormat="1" applyFont="1" applyFill="1" applyAlignment="1">
      <alignment horizontal="left" vertical="top"/>
    </xf>
    <xf numFmtId="0" fontId="19" fillId="0" borderId="0" xfId="0" applyFont="1" applyAlignment="1">
      <alignment horizontal="center" vertical="center"/>
    </xf>
    <xf numFmtId="0" fontId="21" fillId="0" borderId="0" xfId="0" applyFont="1" applyAlignment="1">
      <alignment horizontal="left" vertical="top" wrapText="1"/>
    </xf>
    <xf numFmtId="169" fontId="17" fillId="3" borderId="0" xfId="0" applyNumberFormat="1" applyFont="1" applyFill="1" applyAlignment="1">
      <alignment horizontal="center" vertical="center"/>
    </xf>
    <xf numFmtId="169" fontId="17" fillId="0" borderId="0" xfId="0" applyNumberFormat="1" applyFont="1" applyFill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168" fontId="4" fillId="0" borderId="0" xfId="0" applyNumberFormat="1" applyFont="1" applyFill="1" applyAlignment="1">
      <alignment horizontal="center" vertical="center"/>
    </xf>
  </cellXfs>
  <cellStyles count="49">
    <cellStyle name="20% - Accent1" xfId="26" builtinId="30" customBuiltin="1"/>
    <cellStyle name="20% - Accent2" xfId="30" builtinId="34" customBuiltin="1"/>
    <cellStyle name="20% - Accent3" xfId="34" builtinId="38" customBuiltin="1"/>
    <cellStyle name="20% - Accent4" xfId="38" builtinId="42" customBuiltin="1"/>
    <cellStyle name="20% - Accent5" xfId="42" builtinId="46" customBuiltin="1"/>
    <cellStyle name="20% - Accent6" xfId="46" builtinId="50" customBuiltin="1"/>
    <cellStyle name="40% - Accent1" xfId="27" builtinId="31" customBuiltin="1"/>
    <cellStyle name="40% - Accent2" xfId="31" builtinId="35" customBuiltin="1"/>
    <cellStyle name="40% - Accent3" xfId="35" builtinId="39" customBuiltin="1"/>
    <cellStyle name="40% - Accent4" xfId="39" builtinId="43" customBuiltin="1"/>
    <cellStyle name="40% - Accent5" xfId="43" builtinId="47" customBuiltin="1"/>
    <cellStyle name="40% - Accent6" xfId="47" builtinId="51" customBuiltin="1"/>
    <cellStyle name="60% - Accent1" xfId="28" builtinId="32" customBuiltin="1"/>
    <cellStyle name="60% - Accent2" xfId="32" builtinId="36" customBuiltin="1"/>
    <cellStyle name="60% - Accent3" xfId="36" builtinId="40" customBuiltin="1"/>
    <cellStyle name="60% - Accent4" xfId="40" builtinId="44" customBuiltin="1"/>
    <cellStyle name="60% - Accent5" xfId="44" builtinId="48" customBuiltin="1"/>
    <cellStyle name="60% - Accent6" xfId="48" builtinId="52" customBuiltin="1"/>
    <cellStyle name="Accent1" xfId="25" builtinId="29" customBuiltin="1"/>
    <cellStyle name="Accent2" xfId="29" builtinId="33" customBuiltin="1"/>
    <cellStyle name="Accent3" xfId="33" builtinId="37" customBuiltin="1"/>
    <cellStyle name="Accent4" xfId="37" builtinId="41" customBuiltin="1"/>
    <cellStyle name="Accent5" xfId="41" builtinId="45" customBuiltin="1"/>
    <cellStyle name="Accent6" xfId="45" builtinId="49" customBuiltin="1"/>
    <cellStyle name="Berekening" xfId="18" builtinId="22" customBuiltin="1"/>
    <cellStyle name="Controlecel" xfId="20" builtinId="23" customBuiltin="1"/>
    <cellStyle name="Gekoppelde cel" xfId="19" builtinId="24" customBuiltin="1"/>
    <cellStyle name="Gevolgde hyperlink" xfId="2" builtinId="9" customBuiltin="1"/>
    <cellStyle name="Goed" xfId="13" builtinId="26" customBuiltin="1"/>
    <cellStyle name="Hyperlink" xfId="1" builtinId="8" customBuiltin="1"/>
    <cellStyle name="Invoer" xfId="16" builtinId="20" customBuiltin="1"/>
    <cellStyle name="Komma" xfId="3" builtinId="3" customBuiltin="1"/>
    <cellStyle name="Komma [0]" xfId="4" builtinId="6" customBuiltin="1"/>
    <cellStyle name="Kop 1" xfId="9" builtinId="16" customBuiltin="1"/>
    <cellStyle name="Kop 2" xfId="10" builtinId="17" customBuiltin="1"/>
    <cellStyle name="Kop 3" xfId="11" builtinId="18" customBuiltin="1"/>
    <cellStyle name="Kop 4" xfId="12" builtinId="19" customBuiltin="1"/>
    <cellStyle name="Neutraal" xfId="15" builtinId="28" customBuiltin="1"/>
    <cellStyle name="Notitie" xfId="22" builtinId="10" customBuiltin="1"/>
    <cellStyle name="Ongeldig" xfId="14" builtinId="27" customBuiltin="1"/>
    <cellStyle name="Procent" xfId="7" builtinId="5" customBuiltin="1"/>
    <cellStyle name="Standaard" xfId="0" builtinId="0" customBuiltin="1"/>
    <cellStyle name="Titel" xfId="8" builtinId="15" customBuiltin="1"/>
    <cellStyle name="Totaal" xfId="24" builtinId="25" customBuiltin="1"/>
    <cellStyle name="Uitvoer" xfId="17" builtinId="21" customBuiltin="1"/>
    <cellStyle name="Valuta" xfId="5" builtinId="4" customBuiltin="1"/>
    <cellStyle name="Valuta [0]" xfId="6" builtinId="7" customBuiltin="1"/>
    <cellStyle name="Verklarende tekst" xfId="23" builtinId="53" customBuiltin="1"/>
    <cellStyle name="Waarschuwingstekst" xfId="21" builtinId="11" customBuiltin="1"/>
  </cellStyles>
  <dxfs count="13">
    <dxf>
      <numFmt numFmtId="170" formatCode="mmmm"/>
    </dxf>
    <dxf>
      <numFmt numFmtId="170" formatCode="mmmm"/>
    </dxf>
    <dxf>
      <numFmt numFmtId="170" formatCode="mmmm"/>
    </dxf>
    <dxf>
      <numFmt numFmtId="170" formatCode="mmmm"/>
    </dxf>
    <dxf>
      <numFmt numFmtId="170" formatCode="mmmm"/>
    </dxf>
    <dxf>
      <numFmt numFmtId="170" formatCode="mmmm"/>
    </dxf>
    <dxf>
      <numFmt numFmtId="170" formatCode="mmmm"/>
    </dxf>
    <dxf>
      <numFmt numFmtId="170" formatCode="mmmm"/>
    </dxf>
    <dxf>
      <numFmt numFmtId="170" formatCode="mmmm"/>
    </dxf>
    <dxf>
      <numFmt numFmtId="170" formatCode="mmmm"/>
    </dxf>
    <dxf>
      <numFmt numFmtId="170" formatCode="mmmm"/>
    </dxf>
    <dxf>
      <numFmt numFmtId="170" formatCode="mmmm"/>
    </dxf>
    <dxf>
      <font>
        <color theme="4" tint="-0.24994659260841701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819C00"/>
      <rgbColor rgb="00C9B783"/>
      <rgbColor rgb="00007F74"/>
      <rgbColor rgb="00EAEAEA"/>
      <rgbColor rgb="006666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C9DAFB"/>
      <rgbColor rgb="00FAC8D7"/>
      <rgbColor rgb="00F3F0E4"/>
      <rgbColor rgb="00E4E8F3"/>
      <rgbColor rgb="001849B5"/>
      <rgbColor rgb="0036ACA2"/>
      <rgbColor rgb="00F0BA00"/>
      <rgbColor rgb="00BCC5E1"/>
      <rgbColor rgb="008394C9"/>
      <rgbColor rgb="003B4E87"/>
      <rgbColor rgb="0087743B"/>
      <rgbColor rgb="00B2B2B2"/>
      <rgbColor rgb="00003366"/>
      <rgbColor rgb="00109618"/>
      <rgbColor rgb="00085108"/>
      <rgbColor rgb="00635100"/>
      <rgbColor rgb="00273359"/>
      <rgbColor rgb="00E1D8BC"/>
      <rgbColor rgb="00594C27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vertex42.com/?utm_source=ms&amp;utm_medium=file&amp;utm_campaign=office&amp;utm_term=calendar1&amp;utm_content=logo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276224</xdr:colOff>
      <xdr:row>0</xdr:row>
      <xdr:rowOff>47625</xdr:rowOff>
    </xdr:from>
    <xdr:to>
      <xdr:col>26</xdr:col>
      <xdr:colOff>1904999</xdr:colOff>
      <xdr:row>0</xdr:row>
      <xdr:rowOff>476250</xdr:rowOff>
    </xdr:to>
    <xdr:pic>
      <xdr:nvPicPr>
        <xdr:cNvPr id="3" name="Afbeelding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4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67549" y="47625"/>
          <a:ext cx="1905000" cy="4286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Vertex42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Calibri">
      <a:maj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73"/>
  <sheetViews>
    <sheetView showGridLines="0" tabSelected="1" zoomScaleNormal="100" workbookViewId="0">
      <selection activeCell="X33" sqref="X33"/>
    </sheetView>
  </sheetViews>
  <sheetFormatPr defaultColWidth="9.140625" defaultRowHeight="12.75" x14ac:dyDescent="0.2"/>
  <cols>
    <col min="1" max="1" width="3.28515625" style="2" customWidth="1"/>
    <col min="2" max="24" width="4.140625" style="2" customWidth="1"/>
    <col min="25" max="25" width="3.28515625" style="2" customWidth="1"/>
    <col min="26" max="26" width="4.140625" style="2" customWidth="1"/>
    <col min="27" max="27" width="44.42578125" style="2" customWidth="1"/>
    <col min="28" max="16384" width="9.140625" style="2"/>
  </cols>
  <sheetData>
    <row r="1" spans="1:28" s="3" customFormat="1" ht="41.45" customHeight="1" x14ac:dyDescent="0.2">
      <c r="A1" s="35" t="s">
        <v>4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AA1" s="9"/>
    </row>
    <row r="2" spans="1:28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8" ht="16.5" customHeight="1" x14ac:dyDescent="0.2">
      <c r="A3" s="13"/>
      <c r="B3" s="13"/>
      <c r="C3" s="14" t="s">
        <v>0</v>
      </c>
      <c r="D3" s="36">
        <v>2023</v>
      </c>
      <c r="E3" s="37"/>
      <c r="F3" s="38"/>
      <c r="G3" s="13"/>
      <c r="H3" s="13"/>
      <c r="I3" s="14" t="s">
        <v>1</v>
      </c>
      <c r="J3" s="36">
        <v>3</v>
      </c>
      <c r="K3" s="38"/>
      <c r="L3" s="13"/>
      <c r="M3" s="13"/>
      <c r="N3" s="14" t="s">
        <v>2</v>
      </c>
      <c r="O3" s="36">
        <v>2</v>
      </c>
      <c r="P3" s="38"/>
      <c r="Q3" s="15" t="s">
        <v>3</v>
      </c>
      <c r="R3" s="13"/>
      <c r="S3" s="13"/>
      <c r="T3" s="13"/>
      <c r="U3" s="13"/>
      <c r="V3" s="13"/>
      <c r="W3" s="13"/>
      <c r="X3" s="16"/>
      <c r="Y3" s="13"/>
      <c r="AA3" s="21"/>
      <c r="AB3" s="18"/>
    </row>
    <row r="4" spans="1:28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AA4" s="22"/>
      <c r="AB4" s="10"/>
    </row>
    <row r="6" spans="1:28" ht="42" customHeight="1" x14ac:dyDescent="0.2">
      <c r="B6" s="39" t="str">
        <f>IF($J$3=1,D3,D3&amp;"-"&amp;D3+1)</f>
        <v>2023-2024</v>
      </c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AA6" s="10"/>
    </row>
    <row r="7" spans="1:28" ht="26.25" x14ac:dyDescent="0.2">
      <c r="B7" s="31" t="s">
        <v>10</v>
      </c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AA7" s="19"/>
    </row>
    <row r="8" spans="1:28" x14ac:dyDescent="0.2"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AA8" s="11"/>
    </row>
    <row r="9" spans="1:28" s="4" customFormat="1" ht="21" x14ac:dyDescent="0.35">
      <c r="A9" s="8"/>
      <c r="B9" s="33">
        <f>DATE(D3,J3,1)</f>
        <v>44986</v>
      </c>
      <c r="C9" s="33"/>
      <c r="D9" s="33"/>
      <c r="E9" s="33"/>
      <c r="F9" s="33"/>
      <c r="G9" s="33"/>
      <c r="H9" s="33"/>
      <c r="I9" s="17"/>
      <c r="J9" s="33">
        <f>DATE(YEAR(B9+42),MONTH(B9+42),1)</f>
        <v>45017</v>
      </c>
      <c r="K9" s="33"/>
      <c r="L9" s="33"/>
      <c r="M9" s="33"/>
      <c r="N9" s="33"/>
      <c r="O9" s="33"/>
      <c r="P9" s="33"/>
      <c r="Q9" s="17"/>
      <c r="R9" s="33">
        <f>DATE(YEAR(J9+42),MONTH(J9+42),1)</f>
        <v>45047</v>
      </c>
      <c r="S9" s="33"/>
      <c r="T9" s="33"/>
      <c r="U9" s="33"/>
      <c r="V9" s="33"/>
      <c r="W9" s="33"/>
      <c r="X9" s="33"/>
      <c r="AA9" s="11"/>
    </row>
    <row r="10" spans="1:28" s="6" customFormat="1" ht="18.75" x14ac:dyDescent="0.3">
      <c r="A10" s="4"/>
      <c r="B10" s="23" t="str">
        <f>CHOOSE(1+MOD($O$3+1-2,7),"Z","M","D","W","D","V","Z")</f>
        <v>M</v>
      </c>
      <c r="C10" s="23" t="str">
        <f>CHOOSE(1+MOD($O$3+2-2,7),"Z","M","D","W","D","V","Z")</f>
        <v>D</v>
      </c>
      <c r="D10" s="23" t="str">
        <f>CHOOSE(1+MOD($O$3+3-2,7),"Z","M","D","W","D","V","Z")</f>
        <v>W</v>
      </c>
      <c r="E10" s="23" t="str">
        <f>CHOOSE(1+MOD($O$3+4-2,7),"Z","M","D","W","D","V","Z")</f>
        <v>D</v>
      </c>
      <c r="F10" s="23" t="str">
        <f>CHOOSE(1+MOD($O$3+5-2,7),"Z","M","D","W","D","V","Z")</f>
        <v>V</v>
      </c>
      <c r="G10" s="23" t="str">
        <f>CHOOSE(1+MOD($O$3+6-2,7),"Z","M","D","W","D","V","Z")</f>
        <v>Z</v>
      </c>
      <c r="H10" s="23" t="str">
        <f>CHOOSE(1+MOD($O$3+7-2,7),"Z","M","D","W","D","V","Z")</f>
        <v>Z</v>
      </c>
      <c r="J10" s="23" t="str">
        <f>CHOOSE(1+MOD($O$3+1-2,7),"Z","M","D","W","D","V","Z")</f>
        <v>M</v>
      </c>
      <c r="K10" s="23" t="str">
        <f>CHOOSE(1+MOD($O$3+2-2,7),"Z","M","D","W","D","V","Z")</f>
        <v>D</v>
      </c>
      <c r="L10" s="23" t="str">
        <f>CHOOSE(1+MOD($O$3+3-2,7),"Z","M","D","W","D","V","Z")</f>
        <v>W</v>
      </c>
      <c r="M10" s="23" t="str">
        <f>CHOOSE(1+MOD($O$3+4-2,7),"Z","M","D","W","D","V","Z")</f>
        <v>D</v>
      </c>
      <c r="N10" s="23" t="str">
        <f>CHOOSE(1+MOD($O$3+5-2,7),"Z","M","D","W","D","V","Z")</f>
        <v>V</v>
      </c>
      <c r="O10" s="23" t="str">
        <f>CHOOSE(1+MOD($O$3+6-2,7),"Z","M","D","W","D","V","Z")</f>
        <v>Z</v>
      </c>
      <c r="P10" s="23" t="str">
        <f>CHOOSE(1+MOD($O$3+7-2,7),"Z","M","D","W","D","V","Z")</f>
        <v>Z</v>
      </c>
      <c r="R10" s="23" t="str">
        <f>CHOOSE(1+MOD($O$3+1-2,7),"Z","M","D","W","D","V","Z")</f>
        <v>M</v>
      </c>
      <c r="S10" s="23" t="str">
        <f>CHOOSE(1+MOD($O$3+2-2,7),"Z","M","D","W","D","V","Z")</f>
        <v>D</v>
      </c>
      <c r="T10" s="23" t="str">
        <f>CHOOSE(1+MOD($O$3+3-2,7),"Z","M","D","W","D","V","Z")</f>
        <v>W</v>
      </c>
      <c r="U10" s="23" t="str">
        <f>CHOOSE(1+MOD($O$3+4-2,7),"Z","M","D","W","D","V","Z")</f>
        <v>D</v>
      </c>
      <c r="V10" s="23" t="str">
        <f>CHOOSE(1+MOD($O$3+5-2,7),"Z","M","D","W","D","V","Z")</f>
        <v>V</v>
      </c>
      <c r="W10" s="23" t="str">
        <f>CHOOSE(1+MOD($O$3+6-2,7),"Z","M","D","W","D","V","Z")</f>
        <v>Z</v>
      </c>
      <c r="X10" s="23" t="str">
        <f>CHOOSE(1+MOD($O$3+7-2,7),"Z","M","D","W","D","V","Z")</f>
        <v>Z</v>
      </c>
      <c r="AA10" s="32"/>
    </row>
    <row r="11" spans="1:28" s="7" customFormat="1" ht="18.75" x14ac:dyDescent="0.3">
      <c r="A11" s="4"/>
      <c r="B11" s="24" t="str">
        <f>IF(WEEKDAY(B9,1)=MOD($O$3,7),B9,"")</f>
        <v/>
      </c>
      <c r="C11" s="24" t="str">
        <f>IF(B11="",IF(WEEKDAY(B9,1)=MOD($O$3,7)+1,B9,""),B11+1)</f>
        <v/>
      </c>
      <c r="D11" s="24">
        <f>IF(C11="",IF(WEEKDAY(B9,1)=MOD($O$3+1,7)+1,B9,""),C11+1)</f>
        <v>44986</v>
      </c>
      <c r="E11" s="24">
        <f>IF(D11="",IF(WEEKDAY(B9,1)=MOD($O$3+2,7)+1,B9,""),D11+1)</f>
        <v>44987</v>
      </c>
      <c r="F11" s="24">
        <f>IF(E11="",IF(WEEKDAY(B9,1)=MOD($O$3+3,7)+1,B9,""),E11+1)</f>
        <v>44988</v>
      </c>
      <c r="G11" s="24">
        <f>IF(F11="",IF(WEEKDAY(B9,1)=MOD($O$3+4,7)+1,B9,""),F11+1)</f>
        <v>44989</v>
      </c>
      <c r="H11" s="24">
        <f>IF(G11="",IF(WEEKDAY(B9,1)=MOD($O$3+5,7)+1,B9,""),G11+1)</f>
        <v>44990</v>
      </c>
      <c r="I11" s="6"/>
      <c r="J11" s="24" t="str">
        <f>IF(WEEKDAY(J9,1)=MOD($O$3,7),J9,"")</f>
        <v/>
      </c>
      <c r="K11" s="40" t="str">
        <f>IF(J11="",IF(WEEKDAY(J9,1)=MOD($O$3,7)+1,J9,""),J11+1)</f>
        <v/>
      </c>
      <c r="L11" s="40" t="str">
        <f>IF(K11="",IF(WEEKDAY(J9,1)=MOD($O$3+1,7)+1,J9,""),K11+1)</f>
        <v/>
      </c>
      <c r="M11" s="40" t="str">
        <f>IF(L11="",IF(WEEKDAY(J9,1)=MOD($O$3+2,7)+1,J9,""),L11+1)</f>
        <v/>
      </c>
      <c r="N11" s="40" t="str">
        <f>IF(M11="",IF(WEEKDAY(J9,1)=MOD($O$3+3,7)+1,J9,""),M11+1)</f>
        <v/>
      </c>
      <c r="O11" s="40">
        <f>IF(N11="",IF(WEEKDAY(J9,1)=MOD($O$3+4,7)+1,J9,""),N11+1)</f>
        <v>45017</v>
      </c>
      <c r="P11" s="24">
        <f>IF(O11="",IF(WEEKDAY(J9,1)=MOD($O$3+5,7)+1,J9,""),O11+1)</f>
        <v>45018</v>
      </c>
      <c r="Q11" s="6"/>
      <c r="R11" s="27">
        <f>IF(WEEKDAY(R9,1)=MOD($O$3,7),R9,"")</f>
        <v>45047</v>
      </c>
      <c r="S11" s="40">
        <f>IF(R11="",IF(WEEKDAY(R9,1)=MOD($O$3,7)+1,R9,""),R11+1)</f>
        <v>45048</v>
      </c>
      <c r="T11" s="40">
        <f>IF(S11="",IF(WEEKDAY(R9,1)=MOD($O$3+1,7)+1,R9,""),S11+1)</f>
        <v>45049</v>
      </c>
      <c r="U11" s="40">
        <f>IF(T11="",IF(WEEKDAY(R9,1)=MOD($O$3+2,7)+1,R9,""),T11+1)</f>
        <v>45050</v>
      </c>
      <c r="V11" s="40">
        <f>IF(U11="",IF(WEEKDAY(R9,1)=MOD($O$3+3,7)+1,R9,""),U11+1)</f>
        <v>45051</v>
      </c>
      <c r="W11" s="40">
        <f>IF(V11="",IF(WEEKDAY(R9,1)=MOD($O$3+4,7)+1,R9,""),V11+1)</f>
        <v>45052</v>
      </c>
      <c r="X11" s="24">
        <f>IF(W11="",IF(WEEKDAY(R9,1)=MOD($O$3+5,7)+1,R9,""),W11+1)</f>
        <v>45053</v>
      </c>
      <c r="AA11" s="32"/>
    </row>
    <row r="12" spans="1:28" s="7" customFormat="1" ht="18.75" x14ac:dyDescent="0.3">
      <c r="A12" s="4"/>
      <c r="B12" s="24">
        <f>IF(H11="","",IF(MONTH(H11+1)&lt;&gt;MONTH(H11),"",H11+1))</f>
        <v>44991</v>
      </c>
      <c r="C12" s="24">
        <f>IF(B12="","",IF(MONTH(B12+1)&lt;&gt;MONTH(B12),"",B12+1))</f>
        <v>44992</v>
      </c>
      <c r="D12" s="24">
        <f t="shared" ref="D12:H16" si="0">IF(C12="","",IF(MONTH(C12+1)&lt;&gt;MONTH(C12),"",C12+1))</f>
        <v>44993</v>
      </c>
      <c r="E12" s="24">
        <f t="shared" si="0"/>
        <v>44994</v>
      </c>
      <c r="F12" s="24">
        <f t="shared" si="0"/>
        <v>44995</v>
      </c>
      <c r="G12" s="24">
        <f t="shared" si="0"/>
        <v>44996</v>
      </c>
      <c r="H12" s="24">
        <f t="shared" si="0"/>
        <v>44997</v>
      </c>
      <c r="I12" s="6"/>
      <c r="J12" s="26">
        <f>IF(P11="","",IF(MONTH(P11+1)&lt;&gt;MONTH(P11),"",P11+1))</f>
        <v>45019</v>
      </c>
      <c r="K12" s="40">
        <f>IF(J12="","",IF(MONTH(J12+1)&lt;&gt;MONTH(J12),"",J12+1))</f>
        <v>45020</v>
      </c>
      <c r="L12" s="40">
        <f t="shared" ref="L12:L16" si="1">IF(K12="","",IF(MONTH(K12+1)&lt;&gt;MONTH(K12),"",K12+1))</f>
        <v>45021</v>
      </c>
      <c r="M12" s="40">
        <f t="shared" ref="M12:M16" si="2">IF(L12="","",IF(MONTH(L12+1)&lt;&gt;MONTH(L12),"",L12+1))</f>
        <v>45022</v>
      </c>
      <c r="N12" s="40">
        <f t="shared" ref="N12:N16" si="3">IF(M12="","",IF(MONTH(M12+1)&lt;&gt;MONTH(M12),"",M12+1))</f>
        <v>45023</v>
      </c>
      <c r="O12" s="40">
        <f t="shared" ref="O12:O16" si="4">IF(N12="","",IF(MONTH(N12+1)&lt;&gt;MONTH(N12),"",N12+1))</f>
        <v>45024</v>
      </c>
      <c r="P12" s="24">
        <f t="shared" ref="P12:P16" si="5">IF(O12="","",IF(MONTH(O12+1)&lt;&gt;MONTH(O12),"",O12+1))</f>
        <v>45025</v>
      </c>
      <c r="Q12" s="6"/>
      <c r="R12" s="26">
        <f>IF(X11="","",IF(MONTH(X11+1)&lt;&gt;MONTH(X11),"",X11+1))</f>
        <v>45054</v>
      </c>
      <c r="S12" s="40">
        <f>IF(R12="","",IF(MONTH(R12+1)&lt;&gt;MONTH(R12),"",R12+1))</f>
        <v>45055</v>
      </c>
      <c r="T12" s="40">
        <f t="shared" ref="T12:T16" si="6">IF(S12="","",IF(MONTH(S12+1)&lt;&gt;MONTH(S12),"",S12+1))</f>
        <v>45056</v>
      </c>
      <c r="U12" s="40">
        <f t="shared" ref="U12:U16" si="7">IF(T12="","",IF(MONTH(T12+1)&lt;&gt;MONTH(T12),"",T12+1))</f>
        <v>45057</v>
      </c>
      <c r="V12" s="40">
        <f t="shared" ref="V12:V16" si="8">IF(U12="","",IF(MONTH(U12+1)&lt;&gt;MONTH(U12),"",U12+1))</f>
        <v>45058</v>
      </c>
      <c r="W12" s="40">
        <f t="shared" ref="W12:W16" si="9">IF(V12="","",IF(MONTH(V12+1)&lt;&gt;MONTH(V12),"",V12+1))</f>
        <v>45059</v>
      </c>
      <c r="X12" s="24">
        <f t="shared" ref="X12:X16" si="10">IF(W12="","",IF(MONTH(W12+1)&lt;&gt;MONTH(W12),"",W12+1))</f>
        <v>45060</v>
      </c>
      <c r="AA12" s="32"/>
    </row>
    <row r="13" spans="1:28" s="7" customFormat="1" ht="18.75" x14ac:dyDescent="0.3">
      <c r="A13" s="4"/>
      <c r="B13" s="24">
        <f>IF(H12="","",IF(MONTH(H12+1)&lt;&gt;MONTH(H12),"",H12+1))</f>
        <v>44998</v>
      </c>
      <c r="C13" s="24">
        <f>IF(B13="","",IF(MONTH(B13+1)&lt;&gt;MONTH(B13),"",B13+1))</f>
        <v>44999</v>
      </c>
      <c r="D13" s="24">
        <f t="shared" si="0"/>
        <v>45000</v>
      </c>
      <c r="E13" s="24">
        <f t="shared" si="0"/>
        <v>45001</v>
      </c>
      <c r="F13" s="24">
        <f t="shared" si="0"/>
        <v>45002</v>
      </c>
      <c r="G13" s="24">
        <f t="shared" si="0"/>
        <v>45003</v>
      </c>
      <c r="H13" s="24">
        <f t="shared" si="0"/>
        <v>45004</v>
      </c>
      <c r="I13" s="6"/>
      <c r="J13" s="27">
        <f>IF(P12="","",IF(MONTH(P12+1)&lt;&gt;MONTH(P12),"",P12+1))</f>
        <v>45026</v>
      </c>
      <c r="K13" s="40">
        <f>IF(J13="","",IF(MONTH(J13+1)&lt;&gt;MONTH(J13),"",J13+1))</f>
        <v>45027</v>
      </c>
      <c r="L13" s="40">
        <f t="shared" si="1"/>
        <v>45028</v>
      </c>
      <c r="M13" s="40">
        <f t="shared" si="2"/>
        <v>45029</v>
      </c>
      <c r="N13" s="40">
        <f t="shared" si="3"/>
        <v>45030</v>
      </c>
      <c r="O13" s="40">
        <f t="shared" si="4"/>
        <v>45031</v>
      </c>
      <c r="P13" s="24">
        <f t="shared" si="5"/>
        <v>45032</v>
      </c>
      <c r="Q13" s="6"/>
      <c r="R13" s="26">
        <f>IF(X12="","",IF(MONTH(X12+1)&lt;&gt;MONTH(X12),"",X12+1))</f>
        <v>45061</v>
      </c>
      <c r="S13" s="40">
        <f>IF(R13="","",IF(MONTH(R13+1)&lt;&gt;MONTH(R13),"",R13+1))</f>
        <v>45062</v>
      </c>
      <c r="T13" s="40">
        <f t="shared" si="6"/>
        <v>45063</v>
      </c>
      <c r="U13" s="40">
        <f t="shared" si="7"/>
        <v>45064</v>
      </c>
      <c r="V13" s="40">
        <f t="shared" si="8"/>
        <v>45065</v>
      </c>
      <c r="W13" s="40">
        <f t="shared" si="9"/>
        <v>45066</v>
      </c>
      <c r="X13" s="24">
        <f t="shared" si="10"/>
        <v>45067</v>
      </c>
      <c r="AA13" s="32"/>
    </row>
    <row r="14" spans="1:28" s="7" customFormat="1" ht="18.75" x14ac:dyDescent="0.3">
      <c r="A14" s="4"/>
      <c r="B14" s="24">
        <f>IF(H13="","",IF(MONTH(H13+1)&lt;&gt;MONTH(H13),"",H13+1))</f>
        <v>45005</v>
      </c>
      <c r="C14" s="24">
        <f>IF(B14="","",IF(MONTH(B14+1)&lt;&gt;MONTH(B14),"",B14+1))</f>
        <v>45006</v>
      </c>
      <c r="D14" s="24">
        <f t="shared" si="0"/>
        <v>45007</v>
      </c>
      <c r="E14" s="24">
        <f t="shared" si="0"/>
        <v>45008</v>
      </c>
      <c r="F14" s="24">
        <f t="shared" si="0"/>
        <v>45009</v>
      </c>
      <c r="G14" s="24">
        <f t="shared" si="0"/>
        <v>45010</v>
      </c>
      <c r="H14" s="24">
        <f t="shared" si="0"/>
        <v>45011</v>
      </c>
      <c r="I14" s="6"/>
      <c r="J14" s="26">
        <f>IF(P13="","",IF(MONTH(P13+1)&lt;&gt;MONTH(P13),"",P13+1))</f>
        <v>45033</v>
      </c>
      <c r="K14" s="40">
        <f>IF(J14="","",IF(MONTH(J14+1)&lt;&gt;MONTH(J14),"",J14+1))</f>
        <v>45034</v>
      </c>
      <c r="L14" s="40">
        <f t="shared" si="1"/>
        <v>45035</v>
      </c>
      <c r="M14" s="40">
        <f t="shared" si="2"/>
        <v>45036</v>
      </c>
      <c r="N14" s="40">
        <f t="shared" si="3"/>
        <v>45037</v>
      </c>
      <c r="O14" s="40">
        <f t="shared" si="4"/>
        <v>45038</v>
      </c>
      <c r="P14" s="24">
        <f t="shared" si="5"/>
        <v>45039</v>
      </c>
      <c r="Q14" s="6"/>
      <c r="R14" s="26">
        <f>IF(X13="","",IF(MONTH(X13+1)&lt;&gt;MONTH(X13),"",X13+1))</f>
        <v>45068</v>
      </c>
      <c r="S14" s="40">
        <f>IF(R14="","",IF(MONTH(R14+1)&lt;&gt;MONTH(R14),"",R14+1))</f>
        <v>45069</v>
      </c>
      <c r="T14" s="40">
        <f t="shared" si="6"/>
        <v>45070</v>
      </c>
      <c r="U14" s="40">
        <f t="shared" si="7"/>
        <v>45071</v>
      </c>
      <c r="V14" s="40">
        <f t="shared" si="8"/>
        <v>45072</v>
      </c>
      <c r="W14" s="40">
        <f t="shared" si="9"/>
        <v>45073</v>
      </c>
      <c r="X14" s="24">
        <f t="shared" si="10"/>
        <v>45074</v>
      </c>
      <c r="AA14" s="32"/>
    </row>
    <row r="15" spans="1:28" s="7" customFormat="1" ht="18.75" x14ac:dyDescent="0.3">
      <c r="A15" s="4"/>
      <c r="B15" s="26">
        <f>IF(H14="","",IF(MONTH(H14+1)&lt;&gt;MONTH(H14),"",H14+1))</f>
        <v>45012</v>
      </c>
      <c r="C15" s="40">
        <f>IF(B15="","",IF(MONTH(B15+1)&lt;&gt;MONTH(B15),"",B15+1))</f>
        <v>45013</v>
      </c>
      <c r="D15" s="40">
        <f t="shared" si="0"/>
        <v>45014</v>
      </c>
      <c r="E15" s="40">
        <f t="shared" si="0"/>
        <v>45015</v>
      </c>
      <c r="F15" s="40">
        <f t="shared" si="0"/>
        <v>45016</v>
      </c>
      <c r="G15" s="40" t="str">
        <f t="shared" si="0"/>
        <v/>
      </c>
      <c r="H15" s="24" t="str">
        <f t="shared" si="0"/>
        <v/>
      </c>
      <c r="I15" s="6"/>
      <c r="J15" s="26">
        <f>IF(P14="","",IF(MONTH(P14+1)&lt;&gt;MONTH(P14),"",P14+1))</f>
        <v>45040</v>
      </c>
      <c r="K15" s="40">
        <f>IF(J15="","",IF(MONTH(J15+1)&lt;&gt;MONTH(J15),"",J15+1))</f>
        <v>45041</v>
      </c>
      <c r="L15" s="40">
        <f t="shared" si="1"/>
        <v>45042</v>
      </c>
      <c r="M15" s="40">
        <f t="shared" si="2"/>
        <v>45043</v>
      </c>
      <c r="N15" s="40">
        <f t="shared" si="3"/>
        <v>45044</v>
      </c>
      <c r="O15" s="40">
        <f t="shared" si="4"/>
        <v>45045</v>
      </c>
      <c r="P15" s="24">
        <f t="shared" si="5"/>
        <v>45046</v>
      </c>
      <c r="Q15" s="6"/>
      <c r="R15" s="27">
        <f>IF(X14="","",IF(MONTH(X14+1)&lt;&gt;MONTH(X14),"",X14+1))</f>
        <v>45075</v>
      </c>
      <c r="S15" s="40">
        <f>IF(R15="","",IF(MONTH(R15+1)&lt;&gt;MONTH(R15),"",R15+1))</f>
        <v>45076</v>
      </c>
      <c r="T15" s="40">
        <f t="shared" si="6"/>
        <v>45077</v>
      </c>
      <c r="U15" s="40" t="str">
        <f t="shared" si="7"/>
        <v/>
      </c>
      <c r="V15" s="40" t="str">
        <f t="shared" si="8"/>
        <v/>
      </c>
      <c r="W15" s="40" t="str">
        <f t="shared" si="9"/>
        <v/>
      </c>
      <c r="X15" s="24" t="str">
        <f t="shared" si="10"/>
        <v/>
      </c>
      <c r="AA15" s="32"/>
    </row>
    <row r="16" spans="1:28" s="7" customFormat="1" ht="18.75" x14ac:dyDescent="0.3">
      <c r="A16" s="4"/>
      <c r="B16" s="24" t="str">
        <f>IF(H15="","",IF(MONTH(H15+1)&lt;&gt;MONTH(H15),"",H15+1))</f>
        <v/>
      </c>
      <c r="C16" s="24" t="str">
        <f>IF(B16="","",IF(MONTH(B16+1)&lt;&gt;MONTH(B16),"",B16+1))</f>
        <v/>
      </c>
      <c r="D16" s="24" t="str">
        <f t="shared" si="0"/>
        <v/>
      </c>
      <c r="E16" s="24" t="str">
        <f t="shared" si="0"/>
        <v/>
      </c>
      <c r="F16" s="24" t="str">
        <f t="shared" si="0"/>
        <v/>
      </c>
      <c r="G16" s="24" t="str">
        <f t="shared" si="0"/>
        <v/>
      </c>
      <c r="H16" s="24" t="str">
        <f t="shared" si="0"/>
        <v/>
      </c>
      <c r="I16" s="6"/>
      <c r="J16" s="24" t="str">
        <f>IF(P15="","",IF(MONTH(P15+1)&lt;&gt;MONTH(P15),"",P15+1))</f>
        <v/>
      </c>
      <c r="K16" s="24" t="str">
        <f>IF(J16="","",IF(MONTH(J16+1)&lt;&gt;MONTH(J16),"",J16+1))</f>
        <v/>
      </c>
      <c r="L16" s="24" t="str">
        <f t="shared" si="1"/>
        <v/>
      </c>
      <c r="M16" s="24" t="str">
        <f t="shared" si="2"/>
        <v/>
      </c>
      <c r="N16" s="24" t="str">
        <f t="shared" si="3"/>
        <v/>
      </c>
      <c r="O16" s="24" t="str">
        <f t="shared" si="4"/>
        <v/>
      </c>
      <c r="P16" s="24" t="str">
        <f t="shared" si="5"/>
        <v/>
      </c>
      <c r="Q16" s="6"/>
      <c r="R16" s="24" t="str">
        <f>IF(X15="","",IF(MONTH(X15+1)&lt;&gt;MONTH(X15),"",X15+1))</f>
        <v/>
      </c>
      <c r="S16" s="24" t="str">
        <f>IF(R16="","",IF(MONTH(R16+1)&lt;&gt;MONTH(R16),"",R16+1))</f>
        <v/>
      </c>
      <c r="T16" s="24" t="str">
        <f t="shared" si="6"/>
        <v/>
      </c>
      <c r="U16" s="24" t="str">
        <f t="shared" si="7"/>
        <v/>
      </c>
      <c r="V16" s="24" t="str">
        <f t="shared" si="8"/>
        <v/>
      </c>
      <c r="W16" s="24" t="str">
        <f t="shared" si="9"/>
        <v/>
      </c>
      <c r="X16" s="24" t="str">
        <f t="shared" si="10"/>
        <v/>
      </c>
      <c r="AA16" s="12"/>
    </row>
    <row r="17" spans="1:27" ht="18.75" x14ac:dyDescent="0.3">
      <c r="A17" s="4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AA17" s="11"/>
    </row>
    <row r="18" spans="1:27" ht="21" customHeight="1" x14ac:dyDescent="0.35">
      <c r="A18" s="8"/>
      <c r="B18" s="33">
        <f>DATE(YEAR(R9+42),MONTH(R9+42),1)</f>
        <v>45078</v>
      </c>
      <c r="C18" s="33"/>
      <c r="D18" s="33"/>
      <c r="E18" s="33"/>
      <c r="F18" s="33"/>
      <c r="G18" s="33"/>
      <c r="H18" s="33"/>
      <c r="I18" s="17"/>
      <c r="J18" s="33">
        <f>DATE(YEAR(B18+42),MONTH(B18+42),1)</f>
        <v>45108</v>
      </c>
      <c r="K18" s="33"/>
      <c r="L18" s="33"/>
      <c r="M18" s="33"/>
      <c r="N18" s="33"/>
      <c r="O18" s="33"/>
      <c r="P18" s="33"/>
      <c r="Q18" s="17"/>
      <c r="R18" s="33">
        <f>DATE(YEAR(J18+42),MONTH(J18+42),1)</f>
        <v>45139</v>
      </c>
      <c r="S18" s="33"/>
      <c r="T18" s="33"/>
      <c r="U18" s="33"/>
      <c r="V18" s="33"/>
      <c r="W18" s="33"/>
      <c r="X18" s="33"/>
    </row>
    <row r="19" spans="1:27" ht="18.75" customHeight="1" x14ac:dyDescent="0.3">
      <c r="A19" s="4"/>
      <c r="B19" s="23" t="str">
        <f>CHOOSE(1+MOD($O$3+1-2,7),"Z","M","D","W","D","V","Z")</f>
        <v>M</v>
      </c>
      <c r="C19" s="23" t="str">
        <f>CHOOSE(1+MOD($O$3+2-2,7),"Z","M","D","W","D","V","Z")</f>
        <v>D</v>
      </c>
      <c r="D19" s="23" t="str">
        <f>CHOOSE(1+MOD($O$3+3-2,7),"Z","M","D","W","D","V","Z")</f>
        <v>W</v>
      </c>
      <c r="E19" s="23" t="str">
        <f>CHOOSE(1+MOD($O$3+4-2,7),"Z","M","D","W","D","V","Z")</f>
        <v>D</v>
      </c>
      <c r="F19" s="23" t="str">
        <f>CHOOSE(1+MOD($O$3+5-2,7),"Z","M","D","W","D","V","Z")</f>
        <v>V</v>
      </c>
      <c r="G19" s="23" t="str">
        <f>CHOOSE(1+MOD($O$3+6-2,7),"Z","M","D","W","D","V","Z")</f>
        <v>Z</v>
      </c>
      <c r="H19" s="23" t="str">
        <f>CHOOSE(1+MOD($O$3+7-2,7),"Z","M","D","W","D","V","Z")</f>
        <v>Z</v>
      </c>
      <c r="I19" s="6"/>
      <c r="J19" s="23" t="str">
        <f>CHOOSE(1+MOD($O$3+1-2,7),"Z","M","D","W","D","V","Z")</f>
        <v>M</v>
      </c>
      <c r="K19" s="23" t="str">
        <f>CHOOSE(1+MOD($O$3+2-2,7),"Z","M","D","W","D","V","Z")</f>
        <v>D</v>
      </c>
      <c r="L19" s="23" t="str">
        <f>CHOOSE(1+MOD($O$3+3-2,7),"Z","M","D","W","D","V","Z")</f>
        <v>W</v>
      </c>
      <c r="M19" s="23" t="str">
        <f>CHOOSE(1+MOD($O$3+4-2,7),"Z","M","D","W","D","V","Z")</f>
        <v>D</v>
      </c>
      <c r="N19" s="23" t="str">
        <f>CHOOSE(1+MOD($O$3+5-2,7),"Z","M","D","W","D","V","Z")</f>
        <v>V</v>
      </c>
      <c r="O19" s="23" t="str">
        <f>CHOOSE(1+MOD($O$3+6-2,7),"Z","M","D","W","D","V","Z")</f>
        <v>Z</v>
      </c>
      <c r="P19" s="23" t="str">
        <f>CHOOSE(1+MOD($O$3+7-2,7),"Z","M","D","W","D","V","Z")</f>
        <v>Z</v>
      </c>
      <c r="Q19" s="6"/>
      <c r="R19" s="23" t="str">
        <f>CHOOSE(1+MOD($O$3+1-2,7),"Z","M","D","W","D","V","Z")</f>
        <v>M</v>
      </c>
      <c r="S19" s="23" t="str">
        <f>CHOOSE(1+MOD($O$3+2-2,7),"Z","M","D","W","D","V","Z")</f>
        <v>D</v>
      </c>
      <c r="T19" s="23" t="str">
        <f>CHOOSE(1+MOD($O$3+3-2,7),"Z","M","D","W","D","V","Z")</f>
        <v>W</v>
      </c>
      <c r="U19" s="23" t="str">
        <f>CHOOSE(1+MOD($O$3+4-2,7),"Z","M","D","W","D","V","Z")</f>
        <v>D</v>
      </c>
      <c r="V19" s="23" t="str">
        <f>CHOOSE(1+MOD($O$3+5-2,7),"Z","M","D","W","D","V","Z")</f>
        <v>V</v>
      </c>
      <c r="W19" s="23" t="str">
        <f>CHOOSE(1+MOD($O$3+6-2,7),"Z","M","D","W","D","V","Z")</f>
        <v>Z</v>
      </c>
      <c r="X19" s="23" t="str">
        <f>CHOOSE(1+MOD($O$3+7-2,7),"Z","M","D","W","D","V","Z")</f>
        <v>Z</v>
      </c>
      <c r="AA19" s="20"/>
    </row>
    <row r="20" spans="1:27" ht="18.75" x14ac:dyDescent="0.3">
      <c r="A20" s="4"/>
      <c r="B20" s="24" t="str">
        <f>IF(WEEKDAY(B18,1)=MOD($O$3,7),B18,"")</f>
        <v/>
      </c>
      <c r="C20" s="40" t="str">
        <f>IF(B20="",IF(WEEKDAY(B18,1)=MOD($O$3,7)+1,B18,""),B20+1)</f>
        <v/>
      </c>
      <c r="D20" s="40" t="str">
        <f>IF(C20="",IF(WEEKDAY(B18,1)=MOD($O$3+1,7)+1,B18,""),C20+1)</f>
        <v/>
      </c>
      <c r="E20" s="40">
        <f>IF(D20="",IF(WEEKDAY(B18,1)=MOD($O$3+2,7)+1,B18,""),D20+1)</f>
        <v>45078</v>
      </c>
      <c r="F20" s="40">
        <f>IF(E20="",IF(WEEKDAY(B18,1)=MOD($O$3+3,7)+1,B18,""),E20+1)</f>
        <v>45079</v>
      </c>
      <c r="G20" s="40">
        <f>IF(F20="",IF(WEEKDAY(B18,1)=MOD($O$3+4,7)+1,B18,""),F20+1)</f>
        <v>45080</v>
      </c>
      <c r="H20" s="24">
        <f>IF(G20="",IF(WEEKDAY(B18,1)=MOD($O$3+5,7)+1,B18,""),G20+1)</f>
        <v>45081</v>
      </c>
      <c r="I20" s="6"/>
      <c r="J20" s="24" t="str">
        <f>IF(WEEKDAY(J18,1)=MOD($O$3,7),J18,"")</f>
        <v/>
      </c>
      <c r="K20" s="40" t="str">
        <f>IF(J20="",IF(WEEKDAY(J18,1)=MOD($O$3,7)+1,J18,""),J20+1)</f>
        <v/>
      </c>
      <c r="L20" s="40" t="str">
        <f>IF(K20="",IF(WEEKDAY(J18,1)=MOD($O$3+1,7)+1,J18,""),K20+1)</f>
        <v/>
      </c>
      <c r="M20" s="40" t="str">
        <f>IF(L20="",IF(WEEKDAY(J18,1)=MOD($O$3+2,7)+1,J18,""),L20+1)</f>
        <v/>
      </c>
      <c r="N20" s="40" t="str">
        <f>IF(M20="",IF(WEEKDAY(J18,1)=MOD($O$3+3,7)+1,J18,""),M20+1)</f>
        <v/>
      </c>
      <c r="O20" s="40">
        <f>IF(N20="",IF(WEEKDAY(J18,1)=MOD($O$3+4,7)+1,J18,""),N20+1)</f>
        <v>45108</v>
      </c>
      <c r="P20" s="24">
        <f>IF(O20="",IF(WEEKDAY(J18,1)=MOD($O$3+5,7)+1,J18,""),O20+1)</f>
        <v>45109</v>
      </c>
      <c r="Q20" s="6"/>
      <c r="R20" s="24" t="str">
        <f>IF(WEEKDAY(R18,1)=MOD($O$3,7),R18,"")</f>
        <v/>
      </c>
      <c r="S20" s="40">
        <f>IF(R20="",IF(WEEKDAY(R18,1)=MOD($O$3,7)+1,R18,""),R20+1)</f>
        <v>45139</v>
      </c>
      <c r="T20" s="40">
        <f>IF(S20="",IF(WEEKDAY(R18,1)=MOD($O$3+1,7)+1,R18,""),S20+1)</f>
        <v>45140</v>
      </c>
      <c r="U20" s="40">
        <f>IF(T20="",IF(WEEKDAY(R18,1)=MOD($O$3+2,7)+1,R18,""),T20+1)</f>
        <v>45141</v>
      </c>
      <c r="V20" s="40">
        <f>IF(U20="",IF(WEEKDAY(R18,1)=MOD($O$3+3,7)+1,R18,""),U20+1)</f>
        <v>45142</v>
      </c>
      <c r="W20" s="40">
        <f>IF(V20="",IF(WEEKDAY(R18,1)=MOD($O$3+4,7)+1,R18,""),V20+1)</f>
        <v>45143</v>
      </c>
      <c r="X20" s="24">
        <f>IF(W20="",IF(WEEKDAY(R18,1)=MOD($O$3+5,7)+1,R18,""),W20+1)</f>
        <v>45144</v>
      </c>
      <c r="AA20" s="20"/>
    </row>
    <row r="21" spans="1:27" ht="18.75" x14ac:dyDescent="0.3">
      <c r="A21" s="4"/>
      <c r="B21" s="26">
        <f>IF(H20="","",IF(MONTH(H20+1)&lt;&gt;MONTH(H20),"",H20+1))</f>
        <v>45082</v>
      </c>
      <c r="C21" s="40">
        <f>IF(B21="","",IF(MONTH(B21+1)&lt;&gt;MONTH(B21),"",B21+1))</f>
        <v>45083</v>
      </c>
      <c r="D21" s="40">
        <f t="shared" ref="D21:D25" si="11">IF(C21="","",IF(MONTH(C21+1)&lt;&gt;MONTH(C21),"",C21+1))</f>
        <v>45084</v>
      </c>
      <c r="E21" s="40">
        <f t="shared" ref="E21:E25" si="12">IF(D21="","",IF(MONTH(D21+1)&lt;&gt;MONTH(D21),"",D21+1))</f>
        <v>45085</v>
      </c>
      <c r="F21" s="40">
        <f t="shared" ref="F21:F25" si="13">IF(E21="","",IF(MONTH(E21+1)&lt;&gt;MONTH(E21),"",E21+1))</f>
        <v>45086</v>
      </c>
      <c r="G21" s="40">
        <f t="shared" ref="G21:G25" si="14">IF(F21="","",IF(MONTH(F21+1)&lt;&gt;MONTH(F21),"",F21+1))</f>
        <v>45087</v>
      </c>
      <c r="H21" s="24">
        <f t="shared" ref="H21:H25" si="15">IF(G21="","",IF(MONTH(G21+1)&lt;&gt;MONTH(G21),"",G21+1))</f>
        <v>45088</v>
      </c>
      <c r="I21" s="6"/>
      <c r="J21" s="26">
        <f>IF(P20="","",IF(MONTH(P20+1)&lt;&gt;MONTH(P20),"",P20+1))</f>
        <v>45110</v>
      </c>
      <c r="K21" s="40">
        <f>IF(J21="","",IF(MONTH(J21+1)&lt;&gt;MONTH(J21),"",J21+1))</f>
        <v>45111</v>
      </c>
      <c r="L21" s="40">
        <f t="shared" ref="L21:L25" si="16">IF(K21="","",IF(MONTH(K21+1)&lt;&gt;MONTH(K21),"",K21+1))</f>
        <v>45112</v>
      </c>
      <c r="M21" s="40">
        <f t="shared" ref="M21:M25" si="17">IF(L21="","",IF(MONTH(L21+1)&lt;&gt;MONTH(L21),"",L21+1))</f>
        <v>45113</v>
      </c>
      <c r="N21" s="40">
        <f t="shared" ref="N21:N25" si="18">IF(M21="","",IF(MONTH(M21+1)&lt;&gt;MONTH(M21),"",M21+1))</f>
        <v>45114</v>
      </c>
      <c r="O21" s="40">
        <f t="shared" ref="O21:O25" si="19">IF(N21="","",IF(MONTH(N21+1)&lt;&gt;MONTH(N21),"",N21+1))</f>
        <v>45115</v>
      </c>
      <c r="P21" s="24">
        <f t="shared" ref="P21:P25" si="20">IF(O21="","",IF(MONTH(O21+1)&lt;&gt;MONTH(O21),"",O21+1))</f>
        <v>45116</v>
      </c>
      <c r="Q21" s="6"/>
      <c r="R21" s="27">
        <f>IF(X20="","",IF(MONTH(X20+1)&lt;&gt;MONTH(X20),"",X20+1))</f>
        <v>45145</v>
      </c>
      <c r="S21" s="40">
        <f>IF(R21="","",IF(MONTH(R21+1)&lt;&gt;MONTH(R21),"",R21+1))</f>
        <v>45146</v>
      </c>
      <c r="T21" s="40">
        <f t="shared" ref="T21:T25" si="21">IF(S21="","",IF(MONTH(S21+1)&lt;&gt;MONTH(S21),"",S21+1))</f>
        <v>45147</v>
      </c>
      <c r="U21" s="40">
        <f t="shared" ref="U21:U25" si="22">IF(T21="","",IF(MONTH(T21+1)&lt;&gt;MONTH(T21),"",T21+1))</f>
        <v>45148</v>
      </c>
      <c r="V21" s="40">
        <f t="shared" ref="V21:V25" si="23">IF(U21="","",IF(MONTH(U21+1)&lt;&gt;MONTH(U21),"",U21+1))</f>
        <v>45149</v>
      </c>
      <c r="W21" s="40">
        <f t="shared" ref="W21:W25" si="24">IF(V21="","",IF(MONTH(V21+1)&lt;&gt;MONTH(V21),"",V21+1))</f>
        <v>45150</v>
      </c>
      <c r="X21" s="24">
        <f t="shared" ref="X21:X25" si="25">IF(W21="","",IF(MONTH(W21+1)&lt;&gt;MONTH(W21),"",W21+1))</f>
        <v>45151</v>
      </c>
      <c r="AA21" s="20"/>
    </row>
    <row r="22" spans="1:27" ht="18.75" x14ac:dyDescent="0.3">
      <c r="A22" s="4"/>
      <c r="B22" s="27">
        <f>IF(H21="","",IF(MONTH(H21+1)&lt;&gt;MONTH(H21),"",H21+1))</f>
        <v>45089</v>
      </c>
      <c r="C22" s="40">
        <f>IF(B22="","",IF(MONTH(B22+1)&lt;&gt;MONTH(B22),"",B22+1))</f>
        <v>45090</v>
      </c>
      <c r="D22" s="40">
        <f t="shared" si="11"/>
        <v>45091</v>
      </c>
      <c r="E22" s="40">
        <f t="shared" si="12"/>
        <v>45092</v>
      </c>
      <c r="F22" s="40">
        <f t="shared" si="13"/>
        <v>45093</v>
      </c>
      <c r="G22" s="40">
        <f t="shared" si="14"/>
        <v>45094</v>
      </c>
      <c r="H22" s="24">
        <f t="shared" si="15"/>
        <v>45095</v>
      </c>
      <c r="I22" s="6"/>
      <c r="J22" s="26">
        <f>IF(P21="","",IF(MONTH(P21+1)&lt;&gt;MONTH(P21),"",P21+1))</f>
        <v>45117</v>
      </c>
      <c r="K22" s="40">
        <f>IF(J22="","",IF(MONTH(J22+1)&lt;&gt;MONTH(J22),"",J22+1))</f>
        <v>45118</v>
      </c>
      <c r="L22" s="40">
        <f t="shared" si="16"/>
        <v>45119</v>
      </c>
      <c r="M22" s="40">
        <f t="shared" si="17"/>
        <v>45120</v>
      </c>
      <c r="N22" s="40">
        <f t="shared" si="18"/>
        <v>45121</v>
      </c>
      <c r="O22" s="40">
        <f t="shared" si="19"/>
        <v>45122</v>
      </c>
      <c r="P22" s="24">
        <f t="shared" si="20"/>
        <v>45123</v>
      </c>
      <c r="Q22" s="6"/>
      <c r="R22" s="27">
        <f>IF(X21="","",IF(MONTH(X21+1)&lt;&gt;MONTH(X21),"",X21+1))</f>
        <v>45152</v>
      </c>
      <c r="S22" s="40">
        <f>IF(R22="","",IF(MONTH(R22+1)&lt;&gt;MONTH(R22),"",R22+1))</f>
        <v>45153</v>
      </c>
      <c r="T22" s="40">
        <f t="shared" si="21"/>
        <v>45154</v>
      </c>
      <c r="U22" s="40">
        <f t="shared" si="22"/>
        <v>45155</v>
      </c>
      <c r="V22" s="40">
        <f t="shared" si="23"/>
        <v>45156</v>
      </c>
      <c r="W22" s="40">
        <f t="shared" si="24"/>
        <v>45157</v>
      </c>
      <c r="X22" s="24">
        <f t="shared" si="25"/>
        <v>45158</v>
      </c>
      <c r="AA22" s="20"/>
    </row>
    <row r="23" spans="1:27" ht="18.75" x14ac:dyDescent="0.3">
      <c r="A23" s="4"/>
      <c r="B23" s="26">
        <f>IF(H22="","",IF(MONTH(H22+1)&lt;&gt;MONTH(H22),"",H22+1))</f>
        <v>45096</v>
      </c>
      <c r="C23" s="40">
        <f>IF(B23="","",IF(MONTH(B23+1)&lt;&gt;MONTH(B23),"",B23+1))</f>
        <v>45097</v>
      </c>
      <c r="D23" s="40">
        <f t="shared" si="11"/>
        <v>45098</v>
      </c>
      <c r="E23" s="40">
        <f t="shared" si="12"/>
        <v>45099</v>
      </c>
      <c r="F23" s="40">
        <f t="shared" si="13"/>
        <v>45100</v>
      </c>
      <c r="G23" s="40">
        <f t="shared" si="14"/>
        <v>45101</v>
      </c>
      <c r="H23" s="24">
        <f t="shared" si="15"/>
        <v>45102</v>
      </c>
      <c r="I23" s="6"/>
      <c r="J23" s="27">
        <f>IF(P22="","",IF(MONTH(P22+1)&lt;&gt;MONTH(P22),"",P22+1))</f>
        <v>45124</v>
      </c>
      <c r="K23" s="40">
        <f>IF(J23="","",IF(MONTH(J23+1)&lt;&gt;MONTH(J23),"",J23+1))</f>
        <v>45125</v>
      </c>
      <c r="L23" s="40">
        <f t="shared" si="16"/>
        <v>45126</v>
      </c>
      <c r="M23" s="40">
        <f t="shared" si="17"/>
        <v>45127</v>
      </c>
      <c r="N23" s="40">
        <f t="shared" si="18"/>
        <v>45128</v>
      </c>
      <c r="O23" s="40">
        <f t="shared" si="19"/>
        <v>45129</v>
      </c>
      <c r="P23" s="24">
        <f t="shared" si="20"/>
        <v>45130</v>
      </c>
      <c r="Q23" s="6"/>
      <c r="R23" s="27">
        <f>IF(X22="","",IF(MONTH(X22+1)&lt;&gt;MONTH(X22),"",X22+1))</f>
        <v>45159</v>
      </c>
      <c r="S23" s="40">
        <f>IF(R23="","",IF(MONTH(R23+1)&lt;&gt;MONTH(R23),"",R23+1))</f>
        <v>45160</v>
      </c>
      <c r="T23" s="40">
        <f t="shared" si="21"/>
        <v>45161</v>
      </c>
      <c r="U23" s="40">
        <f t="shared" si="22"/>
        <v>45162</v>
      </c>
      <c r="V23" s="40">
        <f t="shared" si="23"/>
        <v>45163</v>
      </c>
      <c r="W23" s="40">
        <f t="shared" si="24"/>
        <v>45164</v>
      </c>
      <c r="X23" s="24">
        <f t="shared" si="25"/>
        <v>45165</v>
      </c>
      <c r="AA23" s="20"/>
    </row>
    <row r="24" spans="1:27" ht="18.75" x14ac:dyDescent="0.3">
      <c r="A24" s="4"/>
      <c r="B24" s="26">
        <f>IF(H23="","",IF(MONTH(H23+1)&lt;&gt;MONTH(H23),"",H23+1))</f>
        <v>45103</v>
      </c>
      <c r="C24" s="40">
        <f>IF(B24="","",IF(MONTH(B24+1)&lt;&gt;MONTH(B24),"",B24+1))</f>
        <v>45104</v>
      </c>
      <c r="D24" s="40">
        <f t="shared" si="11"/>
        <v>45105</v>
      </c>
      <c r="E24" s="40">
        <f t="shared" si="12"/>
        <v>45106</v>
      </c>
      <c r="F24" s="40">
        <f t="shared" si="13"/>
        <v>45107</v>
      </c>
      <c r="G24" s="40" t="str">
        <f t="shared" si="14"/>
        <v/>
      </c>
      <c r="H24" s="24" t="str">
        <f t="shared" si="15"/>
        <v/>
      </c>
      <c r="I24" s="6"/>
      <c r="J24" s="27">
        <f>IF(P23="","",IF(MONTH(P23+1)&lt;&gt;MONTH(P23),"",P23+1))</f>
        <v>45131</v>
      </c>
      <c r="K24" s="40">
        <f>IF(J24="","",IF(MONTH(J24+1)&lt;&gt;MONTH(J24),"",J24+1))</f>
        <v>45132</v>
      </c>
      <c r="L24" s="40">
        <f t="shared" si="16"/>
        <v>45133</v>
      </c>
      <c r="M24" s="40">
        <f t="shared" si="17"/>
        <v>45134</v>
      </c>
      <c r="N24" s="40">
        <f t="shared" si="18"/>
        <v>45135</v>
      </c>
      <c r="O24" s="40">
        <f t="shared" si="19"/>
        <v>45136</v>
      </c>
      <c r="P24" s="24">
        <f t="shared" si="20"/>
        <v>45137</v>
      </c>
      <c r="Q24" s="6"/>
      <c r="R24" s="40">
        <f>IF(X23="","",IF(MONTH(X23+1)&lt;&gt;MONTH(X23),"",X23+1))</f>
        <v>45166</v>
      </c>
      <c r="S24" s="40">
        <f>IF(R24="","",IF(MONTH(R24+1)&lt;&gt;MONTH(R24),"",R24+1))</f>
        <v>45167</v>
      </c>
      <c r="T24" s="40">
        <f t="shared" si="21"/>
        <v>45168</v>
      </c>
      <c r="U24" s="40">
        <f t="shared" si="22"/>
        <v>45169</v>
      </c>
      <c r="V24" s="40" t="str">
        <f t="shared" si="23"/>
        <v/>
      </c>
      <c r="W24" s="40" t="str">
        <f t="shared" si="24"/>
        <v/>
      </c>
      <c r="X24" s="24" t="str">
        <f t="shared" si="25"/>
        <v/>
      </c>
      <c r="AA24" s="20"/>
    </row>
    <row r="25" spans="1:27" ht="18.75" x14ac:dyDescent="0.3">
      <c r="A25" s="4"/>
      <c r="B25" s="24" t="str">
        <f>IF(H24="","",IF(MONTH(H24+1)&lt;&gt;MONTH(H24),"",H24+1))</f>
        <v/>
      </c>
      <c r="C25" s="24" t="str">
        <f>IF(B25="","",IF(MONTH(B25+1)&lt;&gt;MONTH(B25),"",B25+1))</f>
        <v/>
      </c>
      <c r="D25" s="24" t="str">
        <f t="shared" si="11"/>
        <v/>
      </c>
      <c r="E25" s="24" t="str">
        <f t="shared" si="12"/>
        <v/>
      </c>
      <c r="F25" s="24" t="str">
        <f t="shared" si="13"/>
        <v/>
      </c>
      <c r="G25" s="24" t="str">
        <f t="shared" si="14"/>
        <v/>
      </c>
      <c r="H25" s="24" t="str">
        <f t="shared" si="15"/>
        <v/>
      </c>
      <c r="I25" s="6"/>
      <c r="J25" s="27">
        <f>IF(P24="","",IF(MONTH(P24+1)&lt;&gt;MONTH(P24),"",P24+1))</f>
        <v>45138</v>
      </c>
      <c r="K25" s="40" t="str">
        <f>IF(J25="","",IF(MONTH(J25+1)&lt;&gt;MONTH(J25),"",J25+1))</f>
        <v/>
      </c>
      <c r="L25" s="40" t="str">
        <f t="shared" si="16"/>
        <v/>
      </c>
      <c r="M25" s="40" t="str">
        <f t="shared" si="17"/>
        <v/>
      </c>
      <c r="N25" s="40" t="str">
        <f t="shared" si="18"/>
        <v/>
      </c>
      <c r="O25" s="40" t="str">
        <f t="shared" si="19"/>
        <v/>
      </c>
      <c r="P25" s="24" t="str">
        <f t="shared" si="20"/>
        <v/>
      </c>
      <c r="Q25" s="6"/>
      <c r="R25" s="24" t="str">
        <f>IF(X24="","",IF(MONTH(X24+1)&lt;&gt;MONTH(X24),"",X24+1))</f>
        <v/>
      </c>
      <c r="S25" s="40" t="str">
        <f>IF(R25="","",IF(MONTH(R25+1)&lt;&gt;MONTH(R25),"",R25+1))</f>
        <v/>
      </c>
      <c r="T25" s="40" t="str">
        <f t="shared" si="21"/>
        <v/>
      </c>
      <c r="U25" s="40" t="str">
        <f t="shared" si="22"/>
        <v/>
      </c>
      <c r="V25" s="40" t="str">
        <f t="shared" si="23"/>
        <v/>
      </c>
      <c r="W25" s="40" t="str">
        <f t="shared" si="24"/>
        <v/>
      </c>
      <c r="X25" s="24" t="str">
        <f t="shared" si="25"/>
        <v/>
      </c>
      <c r="AA25" s="20"/>
    </row>
    <row r="26" spans="1:27" ht="18.75" x14ac:dyDescent="0.3">
      <c r="A26" s="4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</row>
    <row r="27" spans="1:27" ht="21" x14ac:dyDescent="0.35">
      <c r="A27" s="8"/>
      <c r="B27" s="33">
        <f>DATE(YEAR(R18+42),MONTH(R18+42),1)</f>
        <v>45170</v>
      </c>
      <c r="C27" s="33"/>
      <c r="D27" s="33"/>
      <c r="E27" s="33"/>
      <c r="F27" s="33"/>
      <c r="G27" s="33"/>
      <c r="H27" s="33"/>
      <c r="I27" s="17"/>
      <c r="J27" s="34"/>
      <c r="K27" s="34"/>
      <c r="L27" s="34"/>
      <c r="M27" s="34"/>
      <c r="N27" s="34"/>
      <c r="O27" s="34"/>
      <c r="P27" s="34"/>
      <c r="Q27" s="17"/>
      <c r="R27" s="34"/>
      <c r="S27" s="34"/>
      <c r="T27" s="34"/>
      <c r="U27" s="34"/>
      <c r="V27" s="34"/>
      <c r="W27" s="34"/>
      <c r="X27" s="34"/>
    </row>
    <row r="28" spans="1:27" ht="18.75" x14ac:dyDescent="0.3">
      <c r="A28" s="4"/>
      <c r="B28" s="23" t="str">
        <f>CHOOSE(1+MOD($O$3+1-2,7),"Z","M","D","W","D","V","Z")</f>
        <v>M</v>
      </c>
      <c r="C28" s="23" t="str">
        <f>CHOOSE(1+MOD($O$3+2-2,7),"Z","M","D","W","D","V","Z")</f>
        <v>D</v>
      </c>
      <c r="D28" s="23" t="str">
        <f>CHOOSE(1+MOD($O$3+3-2,7),"Z","M","D","W","D","V","Z")</f>
        <v>W</v>
      </c>
      <c r="E28" s="23" t="str">
        <f>CHOOSE(1+MOD($O$3+4-2,7),"Z","M","D","W","D","V","Z")</f>
        <v>D</v>
      </c>
      <c r="F28" s="23" t="str">
        <f>CHOOSE(1+MOD($O$3+5-2,7),"Z","M","D","W","D","V","Z")</f>
        <v>V</v>
      </c>
      <c r="G28" s="23" t="str">
        <f>CHOOSE(1+MOD($O$3+6-2,7),"Z","M","D","W","D","V","Z")</f>
        <v>Z</v>
      </c>
      <c r="H28" s="23" t="str">
        <f>CHOOSE(1+MOD($O$3+7-2,7),"Z","M","D","W","D","V","Z")</f>
        <v>Z</v>
      </c>
      <c r="I28" s="6"/>
      <c r="J28" s="25"/>
      <c r="K28" s="25"/>
      <c r="L28" s="25"/>
      <c r="M28" s="25"/>
      <c r="N28" s="25"/>
      <c r="O28" s="25"/>
      <c r="P28" s="25"/>
      <c r="Q28" s="6"/>
      <c r="R28" s="25"/>
      <c r="S28" s="25"/>
      <c r="T28" s="25"/>
      <c r="U28" s="25"/>
      <c r="V28" s="25"/>
      <c r="W28" s="25"/>
      <c r="X28" s="25"/>
    </row>
    <row r="29" spans="1:27" ht="18.75" x14ac:dyDescent="0.3">
      <c r="A29" s="4"/>
      <c r="B29" s="24" t="str">
        <f>IF(WEEKDAY(B27,1)=MOD($O$3,7),B27,"")</f>
        <v/>
      </c>
      <c r="C29" s="40" t="str">
        <f>IF(B29="",IF(WEEKDAY(B27,1)=MOD($O$3,7)+1,B27,""),B29+1)</f>
        <v/>
      </c>
      <c r="D29" s="40" t="str">
        <f>IF(C29="",IF(WEEKDAY(B27,1)=MOD($O$3+1,7)+1,B27,""),C29+1)</f>
        <v/>
      </c>
      <c r="E29" s="40" t="str">
        <f>IF(D29="",IF(WEEKDAY(B27,1)=MOD($O$3+2,7)+1,B27,""),D29+1)</f>
        <v/>
      </c>
      <c r="F29" s="40">
        <f>IF(E29="",IF(WEEKDAY(B27,1)=MOD($O$3+3,7)+1,B27,""),E29+1)</f>
        <v>45170</v>
      </c>
      <c r="G29" s="40">
        <f>IF(F29="",IF(WEEKDAY(B27,1)=MOD($O$3+4,7)+1,B27,""),F29+1)</f>
        <v>45171</v>
      </c>
      <c r="H29" s="24">
        <f>IF(G29="",IF(WEEKDAY(B27,1)=MOD($O$3+5,7)+1,B27,""),G29+1)</f>
        <v>45172</v>
      </c>
      <c r="I29" s="6"/>
      <c r="J29" s="24"/>
      <c r="K29" s="24"/>
      <c r="L29" s="24"/>
      <c r="M29" s="24"/>
      <c r="N29" s="24"/>
      <c r="O29" s="24"/>
      <c r="P29" s="24"/>
      <c r="Q29" s="6"/>
      <c r="R29" s="24"/>
      <c r="S29" s="24" t="str">
        <f>IF(R29="",IF(WEEKDAY(R27,1)=MOD($O$3,7)+1,R27,""),R29+1)</f>
        <v/>
      </c>
      <c r="T29" s="24" t="str">
        <f>IF(S29="",IF(WEEKDAY(R27,1)=MOD($O$3+1,7)+1,R27,""),S29+1)</f>
        <v/>
      </c>
      <c r="U29" s="24" t="str">
        <f>IF(T29="",IF(WEEKDAY(R27,1)=MOD($O$3+2,7)+1,R27,""),T29+1)</f>
        <v/>
      </c>
      <c r="V29" s="24" t="str">
        <f>IF(U29="",IF(WEEKDAY(R27,1)=MOD($O$3+3,7)+1,R27,""),U29+1)</f>
        <v/>
      </c>
      <c r="W29" s="24"/>
      <c r="X29" s="24"/>
    </row>
    <row r="30" spans="1:27" ht="18.75" x14ac:dyDescent="0.3">
      <c r="A30" s="4"/>
      <c r="B30" s="40">
        <f>IF(H29="","",IF(MONTH(H29+1)&lt;&gt;MONTH(H29),"",H29+1))</f>
        <v>45173</v>
      </c>
      <c r="C30" s="40">
        <f>IF(B30="","",IF(MONTH(B30+1)&lt;&gt;MONTH(B30),"",B30+1))</f>
        <v>45174</v>
      </c>
      <c r="D30" s="40">
        <f t="shared" ref="D30:D34" si="26">IF(C30="","",IF(MONTH(C30+1)&lt;&gt;MONTH(C30),"",C30+1))</f>
        <v>45175</v>
      </c>
      <c r="E30" s="40">
        <f t="shared" ref="E30:E34" si="27">IF(D30="","",IF(MONTH(D30+1)&lt;&gt;MONTH(D30),"",D30+1))</f>
        <v>45176</v>
      </c>
      <c r="F30" s="40">
        <f t="shared" ref="F30:F34" si="28">IF(E30="","",IF(MONTH(E30+1)&lt;&gt;MONTH(E30),"",E30+1))</f>
        <v>45177</v>
      </c>
      <c r="G30" s="40">
        <f t="shared" ref="G30:G34" si="29">IF(F30="","",IF(MONTH(F30+1)&lt;&gt;MONTH(F30),"",F30+1))</f>
        <v>45178</v>
      </c>
      <c r="H30" s="24">
        <f t="shared" ref="H30:H34" si="30">IF(G30="","",IF(MONTH(G30+1)&lt;&gt;MONTH(G30),"",G30+1))</f>
        <v>45179</v>
      </c>
      <c r="I30" s="6"/>
      <c r="J30" s="24"/>
      <c r="K30" s="24"/>
      <c r="L30" s="24"/>
      <c r="M30" s="24"/>
      <c r="N30" s="24"/>
      <c r="O30" s="24"/>
      <c r="P30" s="24"/>
      <c r="Q30" s="6"/>
      <c r="R30" s="24" t="str">
        <f>IF(X29="","",IF(MONTH(X29+1)&lt;&gt;MONTH(X29),"",X29+1))</f>
        <v/>
      </c>
      <c r="S30" s="24" t="str">
        <f>IF(R30="","",IF(MONTH(R30+1)&lt;&gt;MONTH(R30),"",R30+1))</f>
        <v/>
      </c>
      <c r="T30" s="24" t="str">
        <f t="shared" ref="T30:T34" si="31">IF(S30="","",IF(MONTH(S30+1)&lt;&gt;MONTH(S30),"",S30+1))</f>
        <v/>
      </c>
      <c r="U30" s="24" t="str">
        <f t="shared" ref="U30:U34" si="32">IF(T30="","",IF(MONTH(T30+1)&lt;&gt;MONTH(T30),"",T30+1))</f>
        <v/>
      </c>
      <c r="V30" s="24" t="str">
        <f t="shared" ref="V30:V34" si="33">IF(U30="","",IF(MONTH(U30+1)&lt;&gt;MONTH(U30),"",U30+1))</f>
        <v/>
      </c>
      <c r="W30" s="24" t="str">
        <f t="shared" ref="W30:W34" si="34">IF(V30="","",IF(MONTH(V30+1)&lt;&gt;MONTH(V30),"",V30+1))</f>
        <v/>
      </c>
      <c r="X30" s="24" t="str">
        <f t="shared" ref="X30:X34" si="35">IF(W30="","",IF(MONTH(W30+1)&lt;&gt;MONTH(W30),"",W30+1))</f>
        <v/>
      </c>
    </row>
    <row r="31" spans="1:27" ht="18.75" x14ac:dyDescent="0.3">
      <c r="A31" s="4"/>
      <c r="B31" s="40">
        <f>IF(H30="","",IF(MONTH(H30+1)&lt;&gt;MONTH(H30),"",H30+1))</f>
        <v>45180</v>
      </c>
      <c r="C31" s="40">
        <f>IF(B31="","",IF(MONTH(B31+1)&lt;&gt;MONTH(B31),"",B31+1))</f>
        <v>45181</v>
      </c>
      <c r="D31" s="40">
        <f t="shared" si="26"/>
        <v>45182</v>
      </c>
      <c r="E31" s="40">
        <f t="shared" si="27"/>
        <v>45183</v>
      </c>
      <c r="F31" s="40">
        <f t="shared" si="28"/>
        <v>45184</v>
      </c>
      <c r="G31" s="40">
        <f t="shared" si="29"/>
        <v>45185</v>
      </c>
      <c r="H31" s="24">
        <f t="shared" si="30"/>
        <v>45186</v>
      </c>
      <c r="I31" s="6"/>
      <c r="J31" s="24"/>
      <c r="K31" s="24"/>
      <c r="L31" s="24"/>
      <c r="M31" s="24"/>
      <c r="N31" s="24"/>
      <c r="O31" s="24"/>
      <c r="P31" s="24"/>
      <c r="Q31" s="6"/>
      <c r="R31" s="24" t="str">
        <f>IF(X30="","",IF(MONTH(X30+1)&lt;&gt;MONTH(X30),"",X30+1))</f>
        <v/>
      </c>
      <c r="S31" s="24" t="str">
        <f>IF(R31="","",IF(MONTH(R31+1)&lt;&gt;MONTH(R31),"",R31+1))</f>
        <v/>
      </c>
      <c r="T31" s="24" t="str">
        <f t="shared" si="31"/>
        <v/>
      </c>
      <c r="U31" s="24" t="str">
        <f t="shared" si="32"/>
        <v/>
      </c>
      <c r="V31" s="24" t="str">
        <f t="shared" si="33"/>
        <v/>
      </c>
      <c r="W31" s="24" t="str">
        <f t="shared" si="34"/>
        <v/>
      </c>
      <c r="X31" s="24" t="str">
        <f t="shared" si="35"/>
        <v/>
      </c>
    </row>
    <row r="32" spans="1:27" ht="18.75" x14ac:dyDescent="0.3">
      <c r="A32" s="4"/>
      <c r="B32" s="40">
        <f>IF(H31="","",IF(MONTH(H31+1)&lt;&gt;MONTH(H31),"",H31+1))</f>
        <v>45187</v>
      </c>
      <c r="C32" s="40">
        <f>IF(B32="","",IF(MONTH(B32+1)&lt;&gt;MONTH(B32),"",B32+1))</f>
        <v>45188</v>
      </c>
      <c r="D32" s="40">
        <f t="shared" si="26"/>
        <v>45189</v>
      </c>
      <c r="E32" s="40">
        <f t="shared" si="27"/>
        <v>45190</v>
      </c>
      <c r="F32" s="40">
        <f t="shared" si="28"/>
        <v>45191</v>
      </c>
      <c r="G32" s="40">
        <f t="shared" si="29"/>
        <v>45192</v>
      </c>
      <c r="H32" s="24">
        <f t="shared" si="30"/>
        <v>45193</v>
      </c>
      <c r="I32" s="6"/>
      <c r="J32" s="24"/>
      <c r="K32" s="24"/>
      <c r="L32" s="24"/>
      <c r="M32" s="24"/>
      <c r="N32" s="24"/>
      <c r="O32" s="24"/>
      <c r="P32" s="24"/>
      <c r="Q32" s="6"/>
      <c r="R32" s="24" t="str">
        <f>IF(X31="","",IF(MONTH(X31+1)&lt;&gt;MONTH(X31),"",X31+1))</f>
        <v/>
      </c>
      <c r="S32" s="24" t="str">
        <f>IF(R32="","",IF(MONTH(R32+1)&lt;&gt;MONTH(R32),"",R32+1))</f>
        <v/>
      </c>
      <c r="T32" s="24" t="str">
        <f t="shared" si="31"/>
        <v/>
      </c>
      <c r="U32" s="24" t="str">
        <f t="shared" si="32"/>
        <v/>
      </c>
      <c r="V32" s="24" t="str">
        <f t="shared" si="33"/>
        <v/>
      </c>
      <c r="W32" s="24" t="str">
        <f t="shared" si="34"/>
        <v/>
      </c>
      <c r="X32" s="24" t="str">
        <f t="shared" si="35"/>
        <v/>
      </c>
    </row>
    <row r="33" spans="1:24" ht="18.75" x14ac:dyDescent="0.3">
      <c r="A33" s="4"/>
      <c r="B33" s="40">
        <f>IF(H32="","",IF(MONTH(H32+1)&lt;&gt;MONTH(H32),"",H32+1))</f>
        <v>45194</v>
      </c>
      <c r="C33" s="40">
        <f>IF(B33="","",IF(MONTH(B33+1)&lt;&gt;MONTH(B33),"",B33+1))</f>
        <v>45195</v>
      </c>
      <c r="D33" s="40">
        <f t="shared" si="26"/>
        <v>45196</v>
      </c>
      <c r="E33" s="40">
        <f t="shared" si="27"/>
        <v>45197</v>
      </c>
      <c r="F33" s="40">
        <f t="shared" si="28"/>
        <v>45198</v>
      </c>
      <c r="G33" s="40">
        <f t="shared" si="29"/>
        <v>45199</v>
      </c>
      <c r="H33" s="24" t="str">
        <f t="shared" si="30"/>
        <v/>
      </c>
      <c r="I33" s="6"/>
      <c r="J33" s="24"/>
      <c r="K33" s="24"/>
      <c r="L33" s="24"/>
      <c r="M33" s="24"/>
      <c r="N33" s="24"/>
      <c r="O33" s="24"/>
      <c r="P33" s="24"/>
      <c r="Q33" s="6"/>
      <c r="R33" s="24" t="str">
        <f>IF(X32="","",IF(MONTH(X32+1)&lt;&gt;MONTH(X32),"",X32+1))</f>
        <v/>
      </c>
      <c r="S33" s="24" t="str">
        <f>IF(R33="","",IF(MONTH(R33+1)&lt;&gt;MONTH(R33),"",R33+1))</f>
        <v/>
      </c>
      <c r="T33" s="24" t="str">
        <f t="shared" si="31"/>
        <v/>
      </c>
      <c r="U33" s="24" t="str">
        <f t="shared" si="32"/>
        <v/>
      </c>
      <c r="V33" s="24" t="str">
        <f t="shared" si="33"/>
        <v/>
      </c>
      <c r="W33" s="24" t="str">
        <f t="shared" si="34"/>
        <v/>
      </c>
      <c r="X33" s="24" t="str">
        <f t="shared" si="35"/>
        <v/>
      </c>
    </row>
    <row r="34" spans="1:24" ht="18.75" x14ac:dyDescent="0.3">
      <c r="A34" s="4"/>
      <c r="B34" s="24" t="str">
        <f>IF(H33="","",IF(MONTH(H33+1)&lt;&gt;MONTH(H33),"",H33+1))</f>
        <v/>
      </c>
      <c r="C34" s="40" t="str">
        <f>IF(B34="","",IF(MONTH(B34+1)&lt;&gt;MONTH(B34),"",B34+1))</f>
        <v/>
      </c>
      <c r="D34" s="40" t="str">
        <f t="shared" si="26"/>
        <v/>
      </c>
      <c r="E34" s="40" t="str">
        <f t="shared" si="27"/>
        <v/>
      </c>
      <c r="F34" s="40" t="str">
        <f t="shared" si="28"/>
        <v/>
      </c>
      <c r="G34" s="40" t="str">
        <f t="shared" si="29"/>
        <v/>
      </c>
      <c r="H34" s="24" t="str">
        <f t="shared" si="30"/>
        <v/>
      </c>
      <c r="I34" s="6"/>
      <c r="J34" s="24"/>
      <c r="K34" s="24"/>
      <c r="L34" s="24"/>
      <c r="M34" s="24"/>
      <c r="N34" s="24"/>
      <c r="O34" s="24"/>
      <c r="P34" s="24"/>
      <c r="Q34" s="6"/>
      <c r="R34" s="24" t="str">
        <f>IF(X33="","",IF(MONTH(X33+1)&lt;&gt;MONTH(X33),"",X33+1))</f>
        <v/>
      </c>
      <c r="S34" s="24" t="str">
        <f>IF(R34="","",IF(MONTH(R34+1)&lt;&gt;MONTH(R34),"",R34+1))</f>
        <v/>
      </c>
      <c r="T34" s="24" t="str">
        <f t="shared" si="31"/>
        <v/>
      </c>
      <c r="U34" s="24" t="str">
        <f t="shared" si="32"/>
        <v/>
      </c>
      <c r="V34" s="24" t="str">
        <f t="shared" si="33"/>
        <v/>
      </c>
      <c r="W34" s="24" t="str">
        <f t="shared" si="34"/>
        <v/>
      </c>
      <c r="X34" s="24" t="str">
        <f t="shared" si="35"/>
        <v/>
      </c>
    </row>
    <row r="35" spans="1:24" ht="18.75" x14ac:dyDescent="0.3">
      <c r="A35" s="4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</row>
    <row r="36" spans="1:24" ht="21" x14ac:dyDescent="0.35">
      <c r="A36" s="8"/>
      <c r="B36" s="34"/>
      <c r="C36" s="34"/>
      <c r="D36" s="34"/>
      <c r="E36" s="34"/>
      <c r="F36" s="34"/>
      <c r="G36" s="34"/>
      <c r="H36" s="34"/>
      <c r="I36" s="17"/>
      <c r="J36" s="34"/>
      <c r="K36" s="34"/>
      <c r="L36" s="34"/>
      <c r="M36" s="34"/>
      <c r="N36" s="34"/>
      <c r="O36" s="34"/>
      <c r="P36" s="34"/>
      <c r="Q36" s="17"/>
      <c r="R36" s="34"/>
      <c r="S36" s="34"/>
      <c r="T36" s="34"/>
      <c r="U36" s="34"/>
      <c r="V36" s="34"/>
      <c r="W36" s="34"/>
      <c r="X36" s="34"/>
    </row>
    <row r="37" spans="1:24" ht="18.75" x14ac:dyDescent="0.3">
      <c r="A37" s="4"/>
      <c r="B37" s="30" t="s">
        <v>5</v>
      </c>
      <c r="C37" s="28"/>
      <c r="D37" s="28"/>
      <c r="E37" s="28"/>
      <c r="F37" s="28"/>
      <c r="G37" s="28"/>
      <c r="H37" s="28"/>
      <c r="I37" s="28"/>
      <c r="J37" s="28"/>
      <c r="K37" s="28"/>
      <c r="M37" s="28"/>
      <c r="N37" s="28"/>
      <c r="O37" s="28"/>
      <c r="P37" s="28"/>
      <c r="Q37" s="28"/>
      <c r="R37" s="29"/>
      <c r="S37" s="29"/>
      <c r="T37" s="29"/>
      <c r="U37" s="29"/>
      <c r="V37" s="29"/>
      <c r="W37" s="29"/>
      <c r="X37" s="25"/>
    </row>
    <row r="38" spans="1:24" ht="18.75" x14ac:dyDescent="0.3">
      <c r="A38" s="4"/>
      <c r="B38" s="30" t="s">
        <v>7</v>
      </c>
      <c r="C38" s="24"/>
      <c r="D38" s="24"/>
      <c r="E38" s="24"/>
      <c r="F38" s="24"/>
      <c r="G38" s="24"/>
      <c r="H38" s="24"/>
      <c r="I38" s="6"/>
      <c r="J38" s="24"/>
      <c r="K38" s="24"/>
      <c r="L38" s="24"/>
      <c r="M38" s="24"/>
      <c r="N38" s="24"/>
      <c r="O38" s="24"/>
      <c r="P38" s="24"/>
      <c r="Q38" s="6"/>
      <c r="R38" s="24" t="str">
        <f>IF(WEEKDAY(R36,1)=MOD($O$3,7),R36,"")</f>
        <v/>
      </c>
      <c r="S38" s="24" t="str">
        <f>IF(R38="",IF(WEEKDAY(R36,1)=MOD($O$3,7)+1,R36,""),R38+1)</f>
        <v/>
      </c>
      <c r="T38" s="24" t="str">
        <f>IF(S38="",IF(WEEKDAY(R36,1)=MOD($O$3+1,7)+1,R36,""),S38+1)</f>
        <v/>
      </c>
      <c r="U38" s="24" t="str">
        <f>IF(T38="",IF(WEEKDAY(R36,1)=MOD($O$3+2,7)+1,R36,""),T38+1)</f>
        <v/>
      </c>
      <c r="V38" s="24" t="str">
        <f>IF(U38="",IF(WEEKDAY(R36,1)=MOD($O$3+3,7)+1,R36,""),U38+1)</f>
        <v/>
      </c>
      <c r="W38" s="24"/>
      <c r="X38" s="24" t="str">
        <f>IF(W38="",IF(WEEKDAY(R36,1)=MOD($O$3+5,7)+1,R36,""),W38+1)</f>
        <v/>
      </c>
    </row>
    <row r="39" spans="1:24" ht="18.75" x14ac:dyDescent="0.3">
      <c r="A39" s="4"/>
      <c r="B39" s="30" t="s">
        <v>8</v>
      </c>
      <c r="C39" s="24"/>
      <c r="D39" s="24"/>
      <c r="E39" s="24"/>
      <c r="F39" s="24"/>
      <c r="G39" s="24"/>
      <c r="H39" s="24"/>
      <c r="I39" s="6"/>
      <c r="J39" s="24"/>
      <c r="K39" s="24"/>
      <c r="L39" s="24"/>
      <c r="M39" s="24"/>
      <c r="N39" s="24"/>
      <c r="O39" s="24" t="str">
        <f t="shared" ref="O39:O43" si="36">IF(N39="","",IF(MONTH(N39+1)&lt;&gt;MONTH(N39),"",N39+1))</f>
        <v/>
      </c>
      <c r="P39" s="24" t="str">
        <f t="shared" ref="P39:P43" si="37">IF(O39="","",IF(MONTH(O39+1)&lt;&gt;MONTH(O39),"",O39+1))</f>
        <v/>
      </c>
      <c r="Q39" s="6"/>
      <c r="R39" s="24" t="str">
        <f>IF(X38="","",IF(MONTH(X38+1)&lt;&gt;MONTH(X38),"",X38+1))</f>
        <v/>
      </c>
      <c r="S39" s="24" t="str">
        <f>IF(R39="","",IF(MONTH(R39+1)&lt;&gt;MONTH(R39),"",R39+1))</f>
        <v/>
      </c>
      <c r="T39" s="24" t="str">
        <f t="shared" ref="T39:T43" si="38">IF(S39="","",IF(MONTH(S39+1)&lt;&gt;MONTH(S39),"",S39+1))</f>
        <v/>
      </c>
      <c r="U39" s="24" t="str">
        <f t="shared" ref="U39:U43" si="39">IF(T39="","",IF(MONTH(T39+1)&lt;&gt;MONTH(T39),"",T39+1))</f>
        <v/>
      </c>
      <c r="V39" s="24" t="str">
        <f t="shared" ref="V39:V43" si="40">IF(U39="","",IF(MONTH(U39+1)&lt;&gt;MONTH(U39),"",U39+1))</f>
        <v/>
      </c>
      <c r="W39" s="24" t="str">
        <f t="shared" ref="W39:W43" si="41">IF(V39="","",IF(MONTH(V39+1)&lt;&gt;MONTH(V39),"",V39+1))</f>
        <v/>
      </c>
      <c r="X39" s="24" t="str">
        <f t="shared" ref="X39:X43" si="42">IF(W39="","",IF(MONTH(W39+1)&lt;&gt;MONTH(W39),"",W39+1))</f>
        <v/>
      </c>
    </row>
    <row r="40" spans="1:24" ht="18.75" x14ac:dyDescent="0.3">
      <c r="A40" s="4"/>
      <c r="B40" s="30" t="s">
        <v>6</v>
      </c>
      <c r="C40" s="24"/>
      <c r="D40" s="24"/>
      <c r="E40" s="24"/>
      <c r="F40" s="24"/>
      <c r="G40" s="24"/>
      <c r="H40" s="24"/>
      <c r="I40" s="6"/>
      <c r="J40" s="24" t="str">
        <f>IF(P39="","",IF(MONTH(P39+1)&lt;&gt;MONTH(P39),"",P39+1))</f>
        <v/>
      </c>
      <c r="K40" s="24" t="str">
        <f>IF(J40="","",IF(MONTH(J40+1)&lt;&gt;MONTH(J40),"",J40+1))</f>
        <v/>
      </c>
      <c r="L40" s="24" t="str">
        <f t="shared" ref="L40:L43" si="43">IF(K40="","",IF(MONTH(K40+1)&lt;&gt;MONTH(K40),"",K40+1))</f>
        <v/>
      </c>
      <c r="M40" s="24" t="str">
        <f t="shared" ref="M40:M43" si="44">IF(L40="","",IF(MONTH(L40+1)&lt;&gt;MONTH(L40),"",L40+1))</f>
        <v/>
      </c>
      <c r="N40" s="24" t="str">
        <f t="shared" ref="N40:N43" si="45">IF(M40="","",IF(MONTH(M40+1)&lt;&gt;MONTH(M40),"",M40+1))</f>
        <v/>
      </c>
      <c r="O40" s="24" t="str">
        <f t="shared" si="36"/>
        <v/>
      </c>
      <c r="P40" s="24" t="str">
        <f t="shared" si="37"/>
        <v/>
      </c>
      <c r="Q40" s="6"/>
      <c r="R40" s="24" t="str">
        <f>IF(X39="","",IF(MONTH(X39+1)&lt;&gt;MONTH(X39),"",X39+1))</f>
        <v/>
      </c>
      <c r="S40" s="24" t="str">
        <f>IF(R40="","",IF(MONTH(R40+1)&lt;&gt;MONTH(R40),"",R40+1))</f>
        <v/>
      </c>
      <c r="T40" s="24" t="str">
        <f t="shared" si="38"/>
        <v/>
      </c>
      <c r="U40" s="24" t="str">
        <f t="shared" si="39"/>
        <v/>
      </c>
      <c r="V40" s="24" t="str">
        <f t="shared" si="40"/>
        <v/>
      </c>
      <c r="W40" s="24" t="str">
        <f t="shared" si="41"/>
        <v/>
      </c>
      <c r="X40" s="24" t="str">
        <f t="shared" si="42"/>
        <v/>
      </c>
    </row>
    <row r="41" spans="1:24" ht="18.75" x14ac:dyDescent="0.3">
      <c r="A41" s="4"/>
      <c r="B41" s="30" t="s">
        <v>9</v>
      </c>
      <c r="C41" s="24"/>
      <c r="D41" s="24"/>
      <c r="E41" s="24"/>
      <c r="F41" s="24"/>
      <c r="G41" s="24"/>
      <c r="H41" s="24"/>
      <c r="I41" s="6"/>
      <c r="J41" s="24" t="str">
        <f>IF(P40="","",IF(MONTH(P40+1)&lt;&gt;MONTH(P40),"",P40+1))</f>
        <v/>
      </c>
      <c r="K41" s="24" t="str">
        <f>IF(J41="","",IF(MONTH(J41+1)&lt;&gt;MONTH(J41),"",J41+1))</f>
        <v/>
      </c>
      <c r="L41" s="24" t="str">
        <f t="shared" si="43"/>
        <v/>
      </c>
      <c r="M41" s="24" t="str">
        <f t="shared" si="44"/>
        <v/>
      </c>
      <c r="N41" s="24" t="str">
        <f t="shared" si="45"/>
        <v/>
      </c>
      <c r="O41" s="24" t="str">
        <f t="shared" si="36"/>
        <v/>
      </c>
      <c r="P41" s="24" t="str">
        <f t="shared" si="37"/>
        <v/>
      </c>
      <c r="Q41" s="6"/>
      <c r="R41" s="24" t="str">
        <f>IF(X40="","",IF(MONTH(X40+1)&lt;&gt;MONTH(X40),"",X40+1))</f>
        <v/>
      </c>
      <c r="S41" s="24" t="str">
        <f>IF(R41="","",IF(MONTH(R41+1)&lt;&gt;MONTH(R41),"",R41+1))</f>
        <v/>
      </c>
      <c r="T41" s="24" t="str">
        <f t="shared" si="38"/>
        <v/>
      </c>
      <c r="U41" s="24" t="str">
        <f t="shared" si="39"/>
        <v/>
      </c>
      <c r="V41" s="24" t="str">
        <f t="shared" si="40"/>
        <v/>
      </c>
      <c r="W41" s="24" t="str">
        <f t="shared" si="41"/>
        <v/>
      </c>
      <c r="X41" s="24" t="str">
        <f t="shared" si="42"/>
        <v/>
      </c>
    </row>
    <row r="42" spans="1:24" ht="18.75" x14ac:dyDescent="0.3">
      <c r="A42" s="4"/>
      <c r="B42" s="30" t="s">
        <v>11</v>
      </c>
      <c r="C42" s="24"/>
      <c r="D42" s="24"/>
      <c r="E42" s="24"/>
      <c r="F42" s="24"/>
      <c r="G42" s="24"/>
      <c r="H42" s="24"/>
      <c r="I42" s="6"/>
      <c r="J42" s="24"/>
      <c r="K42" s="24"/>
      <c r="L42" s="24"/>
      <c r="M42" s="24"/>
      <c r="N42" s="24"/>
      <c r="O42" s="24"/>
      <c r="P42" s="24"/>
      <c r="Q42" s="6"/>
      <c r="R42" s="24"/>
      <c r="S42" s="24"/>
      <c r="T42" s="24"/>
      <c r="U42" s="24"/>
      <c r="V42" s="24" t="str">
        <f t="shared" si="40"/>
        <v/>
      </c>
      <c r="W42" s="24" t="str">
        <f t="shared" si="41"/>
        <v/>
      </c>
      <c r="X42" s="24" t="str">
        <f t="shared" si="42"/>
        <v/>
      </c>
    </row>
    <row r="43" spans="1:24" ht="18.75" x14ac:dyDescent="0.3">
      <c r="A43" s="4"/>
      <c r="B43" s="24"/>
      <c r="C43" s="24" t="str">
        <f>IF(B43="","",IF(MONTH(B43+1)&lt;&gt;MONTH(B43),"",B43+1))</f>
        <v/>
      </c>
      <c r="D43" s="24" t="str">
        <f t="shared" ref="D43" si="46">IF(C43="","",IF(MONTH(C43+1)&lt;&gt;MONTH(C43),"",C43+1))</f>
        <v/>
      </c>
      <c r="E43" s="24" t="str">
        <f t="shared" ref="E43" si="47">IF(D43="","",IF(MONTH(D43+1)&lt;&gt;MONTH(D43),"",D43+1))</f>
        <v/>
      </c>
      <c r="F43" s="24" t="str">
        <f t="shared" ref="F43" si="48">IF(E43="","",IF(MONTH(E43+1)&lt;&gt;MONTH(E43),"",E43+1))</f>
        <v/>
      </c>
      <c r="G43" s="24" t="str">
        <f t="shared" ref="G43" si="49">IF(F43="","",IF(MONTH(F43+1)&lt;&gt;MONTH(F43),"",F43+1))</f>
        <v/>
      </c>
      <c r="H43" s="24" t="str">
        <f t="shared" ref="H43" si="50">IF(G43="","",IF(MONTH(G43+1)&lt;&gt;MONTH(G43),"",G43+1))</f>
        <v/>
      </c>
      <c r="I43" s="6"/>
      <c r="J43" s="24" t="str">
        <f>IF(P42="","",IF(MONTH(P42+1)&lt;&gt;MONTH(P42),"",P42+1))</f>
        <v/>
      </c>
      <c r="K43" s="24" t="str">
        <f>IF(J43="","",IF(MONTH(J43+1)&lt;&gt;MONTH(J43),"",J43+1))</f>
        <v/>
      </c>
      <c r="L43" s="24" t="str">
        <f t="shared" si="43"/>
        <v/>
      </c>
      <c r="M43" s="24" t="str">
        <f t="shared" si="44"/>
        <v/>
      </c>
      <c r="N43" s="24" t="str">
        <f t="shared" si="45"/>
        <v/>
      </c>
      <c r="O43" s="24" t="str">
        <f t="shared" si="36"/>
        <v/>
      </c>
      <c r="P43" s="24" t="str">
        <f t="shared" si="37"/>
        <v/>
      </c>
      <c r="Q43" s="6"/>
      <c r="R43" s="24" t="str">
        <f>IF(X42="","",IF(MONTH(X42+1)&lt;&gt;MONTH(X42),"",X42+1))</f>
        <v/>
      </c>
      <c r="S43" s="24" t="str">
        <f>IF(R43="","",IF(MONTH(R43+1)&lt;&gt;MONTH(R43),"",R43+1))</f>
        <v/>
      </c>
      <c r="T43" s="24" t="str">
        <f t="shared" si="38"/>
        <v/>
      </c>
      <c r="U43" s="24" t="str">
        <f t="shared" si="39"/>
        <v/>
      </c>
      <c r="V43" s="24" t="str">
        <f t="shared" si="40"/>
        <v/>
      </c>
      <c r="W43" s="24" t="str">
        <f t="shared" si="41"/>
        <v/>
      </c>
      <c r="X43" s="24" t="str">
        <f t="shared" si="42"/>
        <v/>
      </c>
    </row>
    <row r="44" spans="1:24" ht="18" customHeight="1" x14ac:dyDescent="0.2"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</row>
    <row r="45" spans="1:24" ht="18" customHeight="1" x14ac:dyDescent="0.2"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</row>
    <row r="46" spans="1:24" ht="18" customHeight="1" x14ac:dyDescent="0.2"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</row>
    <row r="47" spans="1:24" ht="18" customHeight="1" x14ac:dyDescent="0.2"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</row>
    <row r="48" spans="1:24" s="4" customFormat="1" ht="21" customHeight="1" x14ac:dyDescent="0.3">
      <c r="Q48" s="5"/>
    </row>
    <row r="49" spans="2:24" s="6" customFormat="1" ht="16.5" customHeight="1" x14ac:dyDescent="0.2"/>
    <row r="50" spans="2:24" s="7" customFormat="1" ht="18" customHeight="1" x14ac:dyDescent="0.25">
      <c r="Q50" s="6"/>
    </row>
    <row r="51" spans="2:24" s="7" customFormat="1" ht="18" customHeight="1" x14ac:dyDescent="0.25">
      <c r="Q51" s="6"/>
    </row>
    <row r="52" spans="2:24" s="7" customFormat="1" ht="18" customHeight="1" x14ac:dyDescent="0.25">
      <c r="Q52" s="6"/>
    </row>
    <row r="53" spans="2:24" s="7" customFormat="1" ht="18" customHeight="1" x14ac:dyDescent="0.25">
      <c r="Q53" s="6"/>
    </row>
    <row r="54" spans="2:24" s="7" customFormat="1" ht="18" customHeight="1" x14ac:dyDescent="0.25">
      <c r="Q54" s="6"/>
    </row>
    <row r="55" spans="2:24" s="7" customFormat="1" ht="18" customHeight="1" x14ac:dyDescent="0.25">
      <c r="Q55" s="6"/>
    </row>
    <row r="56" spans="2:24" ht="18" customHeight="1" x14ac:dyDescent="0.2"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</row>
    <row r="57" spans="2:24" s="4" customFormat="1" ht="21" customHeight="1" x14ac:dyDescent="0.3">
      <c r="I57" s="5"/>
    </row>
    <row r="58" spans="2:24" s="6" customFormat="1" ht="16.5" customHeight="1" x14ac:dyDescent="0.2"/>
    <row r="59" spans="2:24" s="7" customFormat="1" ht="18" customHeight="1" x14ac:dyDescent="0.25">
      <c r="I59" s="6"/>
    </row>
    <row r="60" spans="2:24" s="7" customFormat="1" ht="18" customHeight="1" x14ac:dyDescent="0.25">
      <c r="I60" s="6"/>
    </row>
    <row r="61" spans="2:24" s="7" customFormat="1" ht="18" customHeight="1" x14ac:dyDescent="0.25">
      <c r="I61" s="6"/>
    </row>
    <row r="62" spans="2:24" s="7" customFormat="1" ht="18" customHeight="1" x14ac:dyDescent="0.25">
      <c r="I62" s="6"/>
    </row>
    <row r="63" spans="2:24" s="7" customFormat="1" ht="18" customHeight="1" x14ac:dyDescent="0.25">
      <c r="I63" s="6"/>
    </row>
    <row r="64" spans="2:24" s="7" customFormat="1" ht="18" customHeight="1" x14ac:dyDescent="0.25">
      <c r="I64" s="6"/>
    </row>
    <row r="65" spans="2:24" x14ac:dyDescent="0.2"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</row>
    <row r="66" spans="2:24" x14ac:dyDescent="0.2">
      <c r="I66" s="3"/>
      <c r="Q66" s="3"/>
    </row>
    <row r="67" spans="2:24" s="3" customFormat="1" ht="15" customHeight="1" x14ac:dyDescent="0.2"/>
    <row r="68" spans="2:24" ht="13.5" customHeight="1" x14ac:dyDescent="0.2">
      <c r="I68" s="3"/>
      <c r="Q68" s="3"/>
    </row>
    <row r="69" spans="2:24" ht="13.5" customHeight="1" x14ac:dyDescent="0.2">
      <c r="I69" s="3"/>
      <c r="Q69" s="3"/>
    </row>
    <row r="70" spans="2:24" ht="13.5" customHeight="1" x14ac:dyDescent="0.2">
      <c r="I70" s="3"/>
      <c r="Q70" s="3"/>
    </row>
    <row r="71" spans="2:24" ht="13.5" customHeight="1" x14ac:dyDescent="0.2">
      <c r="I71" s="3"/>
      <c r="Q71" s="3"/>
    </row>
    <row r="72" spans="2:24" ht="13.5" customHeight="1" x14ac:dyDescent="0.2">
      <c r="I72" s="3"/>
      <c r="Q72" s="3"/>
    </row>
    <row r="73" spans="2:24" ht="13.5" customHeight="1" x14ac:dyDescent="0.2">
      <c r="I73" s="3"/>
      <c r="Q73" s="3"/>
    </row>
  </sheetData>
  <mergeCells count="19">
    <mergeCell ref="B36:H36"/>
    <mergeCell ref="J36:P36"/>
    <mergeCell ref="R36:X36"/>
    <mergeCell ref="B9:H9"/>
    <mergeCell ref="J9:P9"/>
    <mergeCell ref="R9:X9"/>
    <mergeCell ref="B18:H18"/>
    <mergeCell ref="J18:P18"/>
    <mergeCell ref="R18:X18"/>
    <mergeCell ref="A1:Y1"/>
    <mergeCell ref="D3:F3"/>
    <mergeCell ref="J3:K3"/>
    <mergeCell ref="O3:P3"/>
    <mergeCell ref="B6:X6"/>
    <mergeCell ref="B7:X7"/>
    <mergeCell ref="AA10:AA15"/>
    <mergeCell ref="B27:H27"/>
    <mergeCell ref="J27:P27"/>
    <mergeCell ref="R27:X27"/>
  </mergeCells>
  <conditionalFormatting sqref="B11:H16 J11:P16 R11:X16 B20:H25 J20:P25 R20:X25 B29:H34 J29:P34 R29:X34 B43:H43 J38:P43 R38:X43 C38:H42">
    <cfRule type="expression" dxfId="12" priority="1">
      <formula>OR(WEEKDAY(B11,1)=1,WEEKDAY(B11,1)=7)</formula>
    </cfRule>
  </conditionalFormatting>
  <conditionalFormatting sqref="B9">
    <cfRule type="expression" dxfId="11" priority="13">
      <formula>$J$3=1</formula>
    </cfRule>
  </conditionalFormatting>
  <conditionalFormatting sqref="J9">
    <cfRule type="expression" dxfId="10" priority="12">
      <formula>$J$3=1</formula>
    </cfRule>
  </conditionalFormatting>
  <conditionalFormatting sqref="R9">
    <cfRule type="expression" dxfId="9" priority="11">
      <formula>$J$3=1</formula>
    </cfRule>
  </conditionalFormatting>
  <conditionalFormatting sqref="B18">
    <cfRule type="expression" dxfId="8" priority="10">
      <formula>$J$3=1</formula>
    </cfRule>
  </conditionalFormatting>
  <conditionalFormatting sqref="J18">
    <cfRule type="expression" dxfId="7" priority="9">
      <formula>$J$3=1</formula>
    </cfRule>
  </conditionalFormatting>
  <conditionalFormatting sqref="R18">
    <cfRule type="expression" dxfId="6" priority="8">
      <formula>$J$3=1</formula>
    </cfRule>
  </conditionalFormatting>
  <conditionalFormatting sqref="B27">
    <cfRule type="expression" dxfId="5" priority="7">
      <formula>$J$3=1</formula>
    </cfRule>
  </conditionalFormatting>
  <conditionalFormatting sqref="J27">
    <cfRule type="expression" dxfId="4" priority="6">
      <formula>$J$3=1</formula>
    </cfRule>
  </conditionalFormatting>
  <conditionalFormatting sqref="R27">
    <cfRule type="expression" dxfId="3" priority="5">
      <formula>$J$3=1</formula>
    </cfRule>
  </conditionalFormatting>
  <conditionalFormatting sqref="B36">
    <cfRule type="expression" dxfId="2" priority="4">
      <formula>$J$3=1</formula>
    </cfRule>
  </conditionalFormatting>
  <conditionalFormatting sqref="J36">
    <cfRule type="expression" dxfId="1" priority="3">
      <formula>$J$3=1</formula>
    </cfRule>
  </conditionalFormatting>
  <conditionalFormatting sqref="R36">
    <cfRule type="expression" dxfId="0" priority="2">
      <formula>$J$3=1</formula>
    </cfRule>
  </conditionalFormatting>
  <printOptions horizontalCentered="1"/>
  <pageMargins left="0.35" right="0.35" top="0.4" bottom="0.4" header="0.25" footer="0.25"/>
  <pageSetup paperSize="9" orientation="portrait" r:id="rId1"/>
  <headerFooter alignWithMargins="0">
    <oddFooter>&amp;C&amp;"Tahoma,Regular"&amp;8&amp;K00-048Calendar Templates by Vertex42.com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TM16410082</Templat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Agenda</vt:lpstr>
      <vt:lpstr>Agenda!Afdrukbereik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dc:description/>
  <cp:lastModifiedBy/>
  <dcterms:created xsi:type="dcterms:W3CDTF">2022-01-03T22:41:45Z</dcterms:created>
  <dcterms:modified xsi:type="dcterms:W3CDTF">2023-04-03T10:58:05Z</dcterms:modified>
</cp:coreProperties>
</file>